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NB_HP_042022\Documents\PaKr\projekty\SÚ Gastro, Dvůr K. n. L\06 dps\= reakce na dotazy dodavatelů_2025-10\2025-10-13_vynětí objed sys z akce\"/>
    </mc:Choice>
  </mc:AlternateContent>
  <xr:revisionPtr revIDLastSave="0" documentId="13_ncr:1_{D3884469-31F9-4E40-9060-881BC3CC3FB0}" xr6:coauthVersionLast="47" xr6:coauthVersionMax="47" xr10:uidLastSave="{00000000-0000-0000-0000-000000000000}"/>
  <bookViews>
    <workbookView xWindow="5760" yWindow="2325" windowWidth="18615" windowHeight="12285" xr2:uid="{CF1A8984-5699-458B-9623-F9E81788A7D1}"/>
  </bookViews>
  <sheets>
    <sheet name="Uznatelné a neuznatelné výdaj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2" i="1" l="1"/>
  <c r="G13" i="1"/>
  <c r="G16" i="1"/>
  <c r="G17" i="1"/>
  <c r="G18" i="1"/>
  <c r="G19" i="1"/>
  <c r="G20" i="1"/>
  <c r="G21" i="1"/>
  <c r="G22" i="1"/>
  <c r="G23" i="1"/>
  <c r="G27" i="1"/>
  <c r="G28" i="1"/>
  <c r="G29" i="1"/>
  <c r="G32" i="1"/>
  <c r="G33" i="1"/>
  <c r="G34" i="1"/>
  <c r="G35" i="1"/>
  <c r="G38" i="1"/>
  <c r="G39" i="1"/>
  <c r="G40" i="1"/>
  <c r="G43" i="1"/>
  <c r="G44" i="1"/>
  <c r="G47" i="1"/>
  <c r="G48" i="1"/>
  <c r="G51" i="1"/>
  <c r="G52" i="1"/>
  <c r="G55" i="1"/>
  <c r="G56" i="1"/>
  <c r="G59" i="1"/>
  <c r="G60" i="1"/>
  <c r="G61" i="1"/>
  <c r="G62" i="1"/>
  <c r="G63" i="1"/>
  <c r="G64" i="1"/>
  <c r="G65" i="1"/>
  <c r="G66" i="1"/>
  <c r="G69" i="1"/>
  <c r="G70" i="1"/>
  <c r="G71" i="1"/>
  <c r="G72" i="1"/>
  <c r="G73" i="1"/>
  <c r="G74" i="1"/>
  <c r="G75" i="1"/>
  <c r="G76" i="1"/>
  <c r="G81" i="1"/>
  <c r="G84" i="1"/>
  <c r="G85" i="1"/>
  <c r="G88" i="1"/>
  <c r="G89" i="1"/>
  <c r="G90" i="1"/>
  <c r="G91" i="1"/>
  <c r="G95" i="1"/>
  <c r="G98" i="1"/>
  <c r="G99" i="1"/>
  <c r="G100" i="1"/>
  <c r="G101" i="1"/>
  <c r="G102" i="1"/>
  <c r="G103" i="1"/>
  <c r="G104" i="1"/>
  <c r="G105" i="1"/>
  <c r="G106" i="1"/>
  <c r="G107" i="1"/>
  <c r="G108" i="1"/>
  <c r="G109" i="1"/>
  <c r="G110" i="1"/>
  <c r="G111" i="1"/>
  <c r="G112" i="1"/>
  <c r="G115" i="1"/>
  <c r="G118" i="1"/>
  <c r="G119" i="1"/>
  <c r="G120" i="1"/>
  <c r="G121" i="1"/>
  <c r="G122" i="1"/>
  <c r="G123" i="1"/>
  <c r="G124" i="1"/>
  <c r="G125" i="1"/>
  <c r="G126" i="1"/>
  <c r="G127" i="1"/>
  <c r="G128" i="1"/>
  <c r="G129" i="1"/>
  <c r="G130" i="1"/>
  <c r="G131" i="1"/>
  <c r="G132" i="1"/>
  <c r="G133" i="1"/>
  <c r="G136" i="1"/>
  <c r="G137" i="1"/>
  <c r="G138" i="1"/>
  <c r="G139" i="1"/>
  <c r="G140" i="1"/>
  <c r="G144" i="1"/>
  <c r="G145" i="1"/>
  <c r="G146" i="1"/>
  <c r="G147" i="1"/>
  <c r="G148" i="1"/>
  <c r="G149" i="1"/>
  <c r="G152" i="1"/>
  <c r="G153" i="1"/>
  <c r="G154" i="1"/>
  <c r="G155" i="1"/>
  <c r="G156" i="1"/>
  <c r="G159" i="1"/>
  <c r="G160" i="1"/>
  <c r="G161" i="1"/>
  <c r="G162" i="1"/>
  <c r="G163" i="1"/>
  <c r="G178" i="1" l="1"/>
  <c r="G180" i="1" s="1"/>
  <c r="G174" i="1"/>
</calcChain>
</file>

<file path=xl/sharedStrings.xml><?xml version="1.0" encoding="utf-8"?>
<sst xmlns="http://schemas.openxmlformats.org/spreadsheetml/2006/main" count="400" uniqueCount="343">
  <si>
    <t>odvoz a ekologická likvidace obalových materiálů</t>
  </si>
  <si>
    <t>-</t>
  </si>
  <si>
    <t xml:space="preserve">rozšířené kuchařské zaškolení obsluhy </t>
  </si>
  <si>
    <t xml:space="preserve">základní technické zaškolení obsluhy </t>
  </si>
  <si>
    <t>odzkoušení</t>
  </si>
  <si>
    <t>seřízení</t>
  </si>
  <si>
    <t>kalibrace zařízení</t>
  </si>
  <si>
    <t>zprovoznění</t>
  </si>
  <si>
    <t>použitý montážní materiál</t>
  </si>
  <si>
    <t>montáž zařízení na přípravené přívody kanalizace</t>
  </si>
  <si>
    <t>montáž zařízení na přípravené přívody vodoinstalace</t>
  </si>
  <si>
    <t>montáž zařízení na přípravené přívody elektroinstalace</t>
  </si>
  <si>
    <t>* Instalací zařízení se rozumí :</t>
  </si>
  <si>
    <t>Komentář k cenovému rozpočtu :</t>
  </si>
  <si>
    <t xml:space="preserve"> </t>
  </si>
  <si>
    <t xml:space="preserve"> Cena za dopravu a instalaci* nezpůsobilých technologií celkem bez DPH</t>
  </si>
  <si>
    <t xml:space="preserve"> Neuznatelné /nezpůsobilé/ výdaje za technologii celkem bez DPH</t>
  </si>
  <si>
    <t xml:space="preserve"> Cenová rekapitulace</t>
  </si>
  <si>
    <t>Kontrolní mezisoučty</t>
  </si>
  <si>
    <t xml:space="preserve">kvalita materiálu:  potravinářská nemagnetická chromniklová nerezová ocel ČSN 17240 tj. AISI 304, síla plechu minimálně 1,0 mm, vrchní deska stolů tloušťky min. 40 mm celoplošně podlepená dřevotřískovou deskou opatřenou zdravotně nezávadným nátěrem !!!, nohy z jeklu 40x40mm, každý stůl s uzemňovacími šrouby na zadních nohách, plné nerez police tl. 40mm, pracovní desky </t>
  </si>
  <si>
    <t xml:space="preserve">Požadovaná kvalita materiálu nerezového nábytku ve specifikaci zařízení </t>
  </si>
  <si>
    <t>0,05kW/230V</t>
  </si>
  <si>
    <t>320x662x635</t>
  </si>
  <si>
    <r>
      <t xml:space="preserve">Automatický změkčovač vody, </t>
    </r>
    <r>
      <rPr>
        <b/>
        <sz val="10"/>
        <color indexed="10"/>
        <rFont val="Arial CE"/>
        <charset val="238"/>
      </rPr>
      <t>objemově řízená regenerace s možností přepnutí regenerace ně časově řízené</t>
    </r>
    <r>
      <rPr>
        <sz val="10"/>
        <rFont val="Arial CE"/>
        <family val="2"/>
        <charset val="238"/>
      </rPr>
      <t>, elektronické ovládání, v případě objemového nastavení možnost v rozsahu 0 99m3,, teplota vody max. 43°C, kapacita zásobníku 20 kg, objem pryskyřice 10 lt</t>
    </r>
  </si>
  <si>
    <t>AA11</t>
  </si>
  <si>
    <t>400x400x230</t>
  </si>
  <si>
    <t xml:space="preserve">Celonerezové nástěné umyvadlo s kolením ovládáním, součástí umyvadla sifon a vodovodní baterie, součást umyvadla zvýšený zadní lem - odnímatelný </t>
  </si>
  <si>
    <t>AA8</t>
  </si>
  <si>
    <t>2450x950x850</t>
  </si>
  <si>
    <t>Pracovní stůl,  částečná 1x roštová police,  ve spodním prostoru vpravo volné místo pro umístění automatickhéo změkčovače vody, příprava pro isntalaci sanitační samonavíjecí sprchy, pracovní deska s odkapem - horní odkládací plocha tvořena děrovaným plechem s otvory pr. min. 6mm (bez výztuh), pod odkládací plochou zapuštěná sběrná vanička výšky cca 35mm s odvodem vody, výškově nastavitelné nožičky, zadní lem, nerezové provedení, konstrukce stolu z jaklu min. 40x40mm</t>
  </si>
  <si>
    <t>AA6</t>
  </si>
  <si>
    <t>AA2</t>
  </si>
  <si>
    <t>2000x950x900</t>
  </si>
  <si>
    <t>Mycí stůl, 1x vevařený lisovaný dřez o rozměru 860x500x375mm, prolamováná deska, zadní lem, pravý lem, úkos pravého předního rohu, nerezové provedení, atypická kapotáž dřezu z čela</t>
  </si>
  <si>
    <t>AA1</t>
  </si>
  <si>
    <t xml:space="preserve">Mytí provozního nádobí </t>
  </si>
  <si>
    <t>AA</t>
  </si>
  <si>
    <t>800x500x850</t>
  </si>
  <si>
    <t>Plošinový vozík, vyztužená rovná plošina, pojízdný - 4x kolečko, každé o průměru min. 100 mm, 2x pevné 2x otočné opatřeny brzdou, nosnost plošiny min. 100kg</t>
  </si>
  <si>
    <t>Z5</t>
  </si>
  <si>
    <t>Z4</t>
  </si>
  <si>
    <t>500x500</t>
  </si>
  <si>
    <t>Z3</t>
  </si>
  <si>
    <t>Z2</t>
  </si>
  <si>
    <t>250x480</t>
  </si>
  <si>
    <t>Buben samonavijecí s hadící, samonavíjecí hadice a vodící válečky, délka 15 metrů, materiál nerez a NBR, teplo do 90°C, max tlak 10 bar, pistole vodící rozprašovací</t>
  </si>
  <si>
    <t>Z1</t>
  </si>
  <si>
    <t>Mytí vozíků a termických obalů</t>
  </si>
  <si>
    <t>Z</t>
  </si>
  <si>
    <t>600x400</t>
  </si>
  <si>
    <r>
      <t xml:space="preserve">Podlahová vpusť, s protizápachovou uzávěrou k zalití do podlahy, vč. pochůzného podlahového vyjímatelného roštu  - </t>
    </r>
    <r>
      <rPr>
        <b/>
        <sz val="10"/>
        <rFont val="Arial"/>
        <family val="2"/>
        <charset val="238"/>
      </rPr>
      <t xml:space="preserve">dodávka stavby </t>
    </r>
  </si>
  <si>
    <t>Y8</t>
  </si>
  <si>
    <t>150x200x1200</t>
  </si>
  <si>
    <t xml:space="preserve">Tlaková sprcha s baterií ze stolu a s napoutěcím ramínkem, nerezová tlaková hadice, vyrovnávací pružina, tlaková sprcha s pákovým ovladačem </t>
  </si>
  <si>
    <t>Y7</t>
  </si>
  <si>
    <t>0,2kW/230V</t>
  </si>
  <si>
    <t>435x610</t>
  </si>
  <si>
    <t xml:space="preserve">Odpadkový koš  50l, celonerezové provedení, pojízdný - 4x kolečko  </t>
  </si>
  <si>
    <t>Y5</t>
  </si>
  <si>
    <t>Stěrka na odpadky, instalovaná na pracovním stole na poz. Y3, odnímatelná, možnost mytí stěrka v myčce nádobí</t>
  </si>
  <si>
    <t>Y4</t>
  </si>
  <si>
    <t>2000x700x900</t>
  </si>
  <si>
    <t xml:space="preserve">Pracovní stůl - třídící, určený pro rozebírání špinavého nádobí, boční lem, bez zadního lemu, 1x vevařený lisovaný dřez o rozměru 400x400x250mm,  prolamovaná pracovní deska, příprava pro instalaci stěrky na zbytky jídel </t>
  </si>
  <si>
    <t>Y3</t>
  </si>
  <si>
    <t>dle podnosů, výška vozíku 1800mm</t>
  </si>
  <si>
    <t>Vozík na tácy s použitým nádobím, nerezové provedení, kapacita každého vsunu - 2x podnos, počet zásuvů 15, celková kapacita vozíku 30 podnosů, 4x kolečka, dvě ze čtyřh koleček opatřeny aretační brzdou</t>
  </si>
  <si>
    <t>Y2</t>
  </si>
  <si>
    <t xml:space="preserve">Mytí stolního nádobí </t>
  </si>
  <si>
    <t>Y</t>
  </si>
  <si>
    <t>W5</t>
  </si>
  <si>
    <t>1850x350x1800 DOMĚREK</t>
  </si>
  <si>
    <t>Skladový regál, 4x plná police, každá police opatřena podélnou výztuhou, nosná konstrukce z jeklů 40/40 mm, tuhá, pevná, svařované konstrukce, celonerezové provedení</t>
  </si>
  <si>
    <t>W4</t>
  </si>
  <si>
    <t>750x500x1800 DOMĚREK</t>
  </si>
  <si>
    <t>W3</t>
  </si>
  <si>
    <t>900x500x1800 DOMĚREK</t>
  </si>
  <si>
    <t>W2</t>
  </si>
  <si>
    <t>1850x600x1800 DOMĚREK</t>
  </si>
  <si>
    <t>W1</t>
  </si>
  <si>
    <t>Sklad termických obalů</t>
  </si>
  <si>
    <t>W</t>
  </si>
  <si>
    <t>Příslušenství k tabletovému systému - VLOŽKA TEPELNÁ HOTSET, NEREZ-VOSK - THERMOSET - nerez plněný voskem, pod talí</t>
  </si>
  <si>
    <t>V16</t>
  </si>
  <si>
    <t>3,06kW/230V</t>
  </si>
  <si>
    <t>1167x569x1041/1131</t>
  </si>
  <si>
    <t xml:space="preserve">Vyhřívaný zásobník tepelných podložek CNS pod talíře ,dvouplášťový izolovaný, čelní ovládání na straně madla, aktivní ohřev s ventilátorem, regulovatelný termostat +30°C až +150°C, průměr tepelné podložky (mm): 260, 295
kapacita tepelných podložek cca (ks)/vozík: 100, počet šachet (ks): 2, víka šachet odklápěcí na pantech, každá šachta samostatné víko s těsněním, pojízdný - 4x kolečko, každé o průměru 125mm, dvě z koleček opatřeny aretační brzdou, rohové nárazníky v úrovni dna
</t>
  </si>
  <si>
    <t>V15</t>
  </si>
  <si>
    <t>Podnos Glass 530x325 melange červená/modrá</t>
  </si>
  <si>
    <t>V14</t>
  </si>
  <si>
    <t>770x655x1594</t>
  </si>
  <si>
    <t>Transportní etážový vozík, nerezový vozík z chromniklové oceli 18/10, pojízdný - 4x kolečko, každé o průměru 125mm, dvě z koleček opatřeny aretační brzdou, rozteč lišt (mm): 110, kapacita: 22 podnosů 530×325mm, umístění podnosů: 2/patro, nosnost jednoho páru lišt max. (kg) : 20, jednoduchá konstrukce z ohýbaných profilů, lišta má tvar otevřeného písmene „L“.</t>
  </si>
  <si>
    <t>V13</t>
  </si>
  <si>
    <t>Koš drátěný 650x530x90 nerez na přílohové misky</t>
  </si>
  <si>
    <t>V12</t>
  </si>
  <si>
    <t>2kW/230V</t>
  </si>
  <si>
    <t>1017x714x900</t>
  </si>
  <si>
    <t xml:space="preserve">Elektrický vyhřívaný mobilní podavač košů (včetně šachty), konstrukce z nerezové oceli 18/10, pojízdný - 4x kolečko, každé o průměru 125mm, dvě z koleček opatřeny aretační brzdou, trubkové madlo, vyhřívaní topným tělesem s ventilátorem, rozsah teplot +30°C-+65°C (plastové koše), odkládací zásuvka, nerezové víko
</t>
  </si>
  <si>
    <t>V11</t>
  </si>
  <si>
    <t>Gastronádova nerez  s držadly hloubka 200 mm pro vozík Na pozici V9, na příbory, víčka a polévkové misky</t>
  </si>
  <si>
    <t>V10</t>
  </si>
  <si>
    <t>785x656x899</t>
  </si>
  <si>
    <t>Transportní etážový vozík, bez pracovní plochy vyrobený z chromniklové oceli 18/10., určen k transportu a skladování nádobí v koších a jejich částí, popř. jídel, víček, identifikačních karet, víček apod. v GN 1/1, případně menších GN, jednoduchá konstrukce z nerezových profitů bez horní pracovní plochy, pojízdný - 4x kolečko, každé o průměru 125mm, dvě z koleček opatřeny aretační brzdou, kapacita (ks): 2×GN 1/1-200 nebo 4×GN 2/1 nebo 8×GN 1/1; 4 koše 530x650</t>
  </si>
  <si>
    <t>V9</t>
  </si>
  <si>
    <t>970x670x999</t>
  </si>
  <si>
    <t>Servírovací vozík, 3x plná police, z chromniklové oceli 18/10, konstrukce je z nerezových profilů a broušeného
plechu, pojízdný - 4x kolečko, každé o průměru 125mm, dvě z koleček opatřeny aretační brzdou, rozměry prac. plošiny (mm): 845x549, nosnost vozíku (kg): 120, nosnost police (kg): 40</t>
  </si>
  <si>
    <t>V8</t>
  </si>
  <si>
    <t>Koš drátěný 650x530x90 nerez na misky na polévku plast. + misky na salát</t>
  </si>
  <si>
    <t>V7</t>
  </si>
  <si>
    <t>683x991x897</t>
  </si>
  <si>
    <t>Nerezový vozík, na koše, kapacita (ks): 6 -9 košů vyrobený z chromniklové oceli 18/10 pro přepravu a podávání nerezových košů, pojízdný - 4x kolečko, každé o průměru 125mm, dvě z koleček opatřeny aretační brzdou, pracovní deska se pod hmotností košů posouvá po svislé konzole směrem dolů, závěsné pružiny udržují vrchní koš v pracovní poloze, při odebírání košů se pracovní deska posune automaticky vzhůru do optimálnípolohy</t>
  </si>
  <si>
    <t>V6</t>
  </si>
  <si>
    <t>1032×550×900/1044</t>
  </si>
  <si>
    <t xml:space="preserve">Nerezový elektricky vyhřívaný vozík pro přepravu a podávání talířů vyrobený z chromniklové oceli
18/10, pojízdný - 4x kolečka otočná, každé o průměru min. 125mm, z toho 2x s brzdou, trubkové madlo, odkládací zásuvka, regulovatelný termostat pro nastavení teploty +30°C až +90°C, pro prům. talíře 230mm nebo 250mm nebo 270mm nebo 305mm kapacita talířů: 100
</t>
  </si>
  <si>
    <t>V5</t>
  </si>
  <si>
    <t>360x638x1858</t>
  </si>
  <si>
    <t>Transportní etážový vozík, nerezové provedení z materiálu 18/10. Slouží zejména k transportu a uložení horních a
spodních dílů tabletového systému po umytí, Rozteč mezi policemi (mm): 405, Kapacita (ks/tabletů): 76 horních dílů nebo 108 spodních dílů COMBISET</t>
  </si>
  <si>
    <t>V4</t>
  </si>
  <si>
    <t>1530×750×1670</t>
  </si>
  <si>
    <t xml:space="preserve">Transportní vozík pro přepravu tabletů, nerezová konstrukce z nerezového materiálu 18/10 (1.4301)
dvouplášťové izolované provedení bočních stěn, dveří, dna a stropu, kapacita:vozíku 3×10 tabletů uvedených na poz. V1, hygienické provedení H1S, lisované vsuny pro uložení jednotlivých tabletů s roztečí 115mm, dveře dvouplášťové s dvoubodovým uzávěrem dveří se zámkem, zamezující samovolnému otevření dveří při transportu, aretace dveří v otevřené poloze o 270°, celoobvodový nárazník ve spodní části vozíku, 4x manipulační svislá madla na krátkých stranách vozíku, 4x kolečka prům. 160 mm, z toho 2 pevná a 2 otočná s brzdou, v neznačkujícím provedení
držák (čep) na boční straně vozíku pro zavěšení karty s označením oddělení/karty diet, bez těsnění dveří
</t>
  </si>
  <si>
    <t>V3</t>
  </si>
  <si>
    <t>1100×750×1395</t>
  </si>
  <si>
    <t xml:space="preserve">Transportní vozík pro přepravu tabletů, nerezová konstrukce z nerezového materiálu 18/10 (1.4301)
dvouplášťové izolované provedení bočních stěn, dveří, dna a stropu, kapacita:vozíku 2×8 tabletů uvedených na poz. V1
Hygienické provedení H1S, lisované vsuny pro uložení jednotlivých tabletů s roztečí 115mm, dveře dvouplášťové s dvoubodovým uzávěrem dveří se zámkem, zamezující samovolnému otevření dveří při transportu, aretace dveří v otevřené poloze o 270°, celoobvodový nárazník ve spodní části vozíku, 4x manipulační svislá madla na krátkých stranách vozíku, 4x kolečka prům. 160 mm, z toho 2 pevná a 2 otočná s brzdou, v neznačkujícím provedení
držák (čep) na boční straně vozíku pro zavěšení karty s označením oddělení/karty diet, bez těsnění dveří
</t>
  </si>
  <si>
    <t>V2</t>
  </si>
  <si>
    <t>530x370x100</t>
  </si>
  <si>
    <t xml:space="preserve">Tablet pro přepravu stravy, tablet tvořen spodním dílem a horním dílem, oba díly izolované polyuretanovou pěnou, povrch tabletu  hladký a lesklý, součástí tabletu je 1x talíř jednodílný mělký, průměr 260mm, 1x miska na polévku, 1x víčko na polévkovou misku, 1x miska na přílohy, 1x miska na saláty, spodní díl s prolisy pro uložení příslušného nádobí, součást spodního dílu tabletu je zabudovaný držák karet, izolovaný horní díl překrývá prostor pro talíř s hlavním jídlem, misku na přílohy, misku na salát a příbor. půdorysný rozměr izolovaného horního dílu tabletu nepřesahuje rozměr 360×435 mm. </t>
  </si>
  <si>
    <t>V1</t>
  </si>
  <si>
    <t>Parkoviště vozíků + tabletovací syxém</t>
  </si>
  <si>
    <t>V</t>
  </si>
  <si>
    <t>max. 5kW/400V</t>
  </si>
  <si>
    <t>5100x500x900</t>
  </si>
  <si>
    <t xml:space="preserve">Pásový dopravník                                                                                                                                            otočná police 500x300 na konci dopravníku, 10x jištěná zásuvka 230V/16A, dopravník složený ze 2 dílů, použitý materiál: nerez DIN 1.4301 tl. 2mm, povrch scotchbrite, základní výška dopravníku 900mm, dopravníkový pás š = 380 mm, optoelektrická závora, plynulá regulace rychlosti pásu, rychlost pásu 0 – 10 m/min
</t>
  </si>
  <si>
    <t>U1</t>
  </si>
  <si>
    <t xml:space="preserve">Plnění tabletů </t>
  </si>
  <si>
    <t>U</t>
  </si>
  <si>
    <t>1300x700x900</t>
  </si>
  <si>
    <t>0,69kW/230V</t>
  </si>
  <si>
    <t>790x740x850</t>
  </si>
  <si>
    <t>Šokový zchlazovač a zmrazovač, kapacita 5x GN 1/1, kapacita zchlazovaní +90°C na +3°C - 23 kg / 1 cyklus , kapacita zmražování +90°C na -18°C - 13kg / cyklus, chladivo R 404A, izolace tl. 60mm vstřikovaná pod vysokým tlakem (polyuretan 40 kg/m3), bez CFC, systém automatického odmrazování a odpařování kondenzátu bez spotřeby energie, ventilované cirkulační chlazení</t>
  </si>
  <si>
    <t>S24</t>
  </si>
  <si>
    <t>350x350</t>
  </si>
  <si>
    <t>S23</t>
  </si>
  <si>
    <t>S17</t>
  </si>
  <si>
    <t>S16</t>
  </si>
  <si>
    <t>522x890x1718</t>
  </si>
  <si>
    <r>
      <t xml:space="preserve">Příslušenství ke konvektomatu na poz. S11 -  Náhradní zavažecí vozík pro konvektomat s kapacitou 20x GN 1/1, </t>
    </r>
    <r>
      <rPr>
        <b/>
        <sz val="10"/>
        <rFont val="Arial"/>
        <family val="2"/>
        <charset val="238"/>
      </rPr>
      <t>originální a doporučené příslušenství výrobcem konvektomatu</t>
    </r>
  </si>
  <si>
    <t>S15</t>
  </si>
  <si>
    <t>860x600x1600</t>
  </si>
  <si>
    <r>
      <t xml:space="preserve">Příslušenství k multifunkční pánvi na poz. S8 - manipulační vozík na varné a fritovací koše, kapacita 6x koš GN, odkapávací vana, </t>
    </r>
    <r>
      <rPr>
        <b/>
        <sz val="10"/>
        <rFont val="Arial"/>
        <family val="2"/>
        <charset val="238"/>
      </rPr>
      <t>originální a doporučené příslušenství výrobcem multifunkční pánve</t>
    </r>
  </si>
  <si>
    <t>S14</t>
  </si>
  <si>
    <t>230V</t>
  </si>
  <si>
    <t>780x600x990</t>
  </si>
  <si>
    <r>
      <t xml:space="preserve">Příslušenství k multifunkční pánvi na poz. S8 - elektro-bateriový zdvižný vozík, pro snadnou manipulaci při vyprazdňování pánve, zdvih 400-750 mm, kapacita GN 1/1, nosnost 40 Kg, </t>
    </r>
    <r>
      <rPr>
        <b/>
        <sz val="10"/>
        <rFont val="Arial"/>
        <family val="2"/>
        <charset val="238"/>
      </rPr>
      <t>originální a doporučené příslušenství výrobcem multifunkční pánve</t>
    </r>
  </si>
  <si>
    <t>S13</t>
  </si>
  <si>
    <t>1150x700x900</t>
  </si>
  <si>
    <t>Pracovní stůl, 1x plná police, pojízdné provedení - 4x otočné kolečko, každé o průměru min. 100mm, dvě z koleček opatřeny aretační brzdou, bez lemu, nerezové provedení</t>
  </si>
  <si>
    <t>S12</t>
  </si>
  <si>
    <t>850x450</t>
  </si>
  <si>
    <t>S10</t>
  </si>
  <si>
    <t>Odborné zaškolení obsluhy na multifunkční varné zařízení na poz. S9 - odborným zaškolením se rozumí 16 hodin /rozdělených do 2 pracovních dní/ praktických ukázek vaření na varných zařízení, odborné zaškolení musí být realizováno vlastním odborným školícím kuchařem uchazeče, odborný školící kuchař musí mít platný certifikát /pro aktuální rok/ na provádění odborných zaškolení, certifikát musí být vystavený přímo výrobcem multifunkčního varného zařízení. První odborné zaškolení musí být provedeno po předání zařízení do užívání provozovateli, druhé odborné zaškolení bude provedeno následně v termínu dle požadavku provozovatele a kuchař musí být po dobu záruky online k dispozici pro dotazy provozovatele.</t>
  </si>
  <si>
    <t>S9b</t>
  </si>
  <si>
    <t>Odborné zaškolení obsluhy na vmultifunkční pánev na poz. S8 - odborným zaškolením se rozumí 16 hodin /rozdělených do 2 pracovních dní/ praktických ukázek vaření na varných zařízení, odborné zaškolení musí být realizováno vlastním odborným školícím kuchařem uchazeče, odborný školící kuchař musí mít platný certifikát /pro aktuální rok/ na provádění odborných zaškolení, certifikát musí být vystavený přímo výrobcem pánve. První odborné zaškolení musí být provedeno po předání zařízení do užívání provozovateli, druhé odborné zaškolení bude provedeno následně v termínu dle požadavku provozovatele a kuchař musí být po dobu záruky online k dispozici pro dotazy provozovatele.</t>
  </si>
  <si>
    <t>S8h</t>
  </si>
  <si>
    <t>400x850x900</t>
  </si>
  <si>
    <t>Pracovní stůl, 1x plná police, zadní lem, nerezové provedení</t>
  </si>
  <si>
    <t>S7</t>
  </si>
  <si>
    <t>500x850</t>
  </si>
  <si>
    <t>S6</t>
  </si>
  <si>
    <t>Odborné zaškolení obsluhy na výklopný kotel na poz. S5 - odborným zaškolením se rozumí 16 hodin /rozdělených do 2 pracovních dní/ praktických ukázek vaření na varných zařízení, odborné zaškolení musí být realizováno vlastním odborným školícím kuchařem uchazeče, odborný školící kuchař musí mít platný certifikát /pro aktuální rok/ na provádění odborných zaškolení, certifikát musí být vystavený přímo výrobcem kotle. První odborné zaškolení musí být provedeno po předání zařízení do užívání provozovateli, druhé odborné zaškolení bude provedeno následně v termínu dle požadavku provozovatele a kuchař musí být po dobu záruky online k dispozici pro dotazy provozovatele.</t>
  </si>
  <si>
    <t>S5k</t>
  </si>
  <si>
    <t>Odborné zaškolení obsluhy na konvektomat na poz. R5, S1 a S2 - odborným zaškolením se rozumí 16 hodin /rozdělených do 2 pracovních dní/ praktických ukázek vaření na varných zařízení, odborné zaškolení musí být realizováno vlastním odborným školícím kuchařem uchazeče, odborný školící kuchař musí mít platný certifikát /pro aktuální rok/ na provádění odborných zaškolení, certifikát musí být vystavený přímo výrobcem konvektomatu. První odborné zaškolení musí být provedeno po předání zařízení do užívání provozovateli, druhé odborné zaškolení bude provedeno následně v termínu dle požadavku provozovatele a kuchař musí být po dobu záruky online k dispozici pro dotazy provozovatele.</t>
  </si>
  <si>
    <t>S2a</t>
  </si>
  <si>
    <t>Varna</t>
  </si>
  <si>
    <t>S</t>
  </si>
  <si>
    <t>0,3kW/230V</t>
  </si>
  <si>
    <t>3,75kW/400V</t>
  </si>
  <si>
    <t>1080x790x1560</t>
  </si>
  <si>
    <r>
      <t xml:space="preserve">Universální kuchyňský robot, objem kotlíku min. 60 litrů, </t>
    </r>
    <r>
      <rPr>
        <b/>
        <sz val="10"/>
        <color indexed="10"/>
        <rFont val="Arial"/>
        <family val="2"/>
        <charset val="238"/>
      </rPr>
      <t xml:space="preserve">motorový zdvih kotlíku nahoru a dolu, </t>
    </r>
    <r>
      <rPr>
        <sz val="10"/>
        <rFont val="Arial"/>
        <family val="2"/>
        <charset val="238"/>
      </rPr>
      <t>min. 4 volitené rychlosti otáček, planetová uložení nástavců, mechanické ovládání s časovačem a signalizací, odnímatelná nerezová nádoba, tlačítko total stop, snadno vyměnitelné nástroje, nerezový kryt kotlíku, základní příslušenství: 1x nerezový kotlík o objemu min. 23 lt, 1x hnětací hák, 1x šlehací metla, 1x míchač, integrovaný nábot pro možnost použití přídavného mlýnku na maso a přídavného krouhače zeleniny</t>
    </r>
  </si>
  <si>
    <t>R2</t>
  </si>
  <si>
    <t>Příprava těsta</t>
  </si>
  <si>
    <t>R</t>
  </si>
  <si>
    <t>350x450x600</t>
  </si>
  <si>
    <t>Universální kuchyňský robot, objem kotlíku min. 6 -8 litrů, min. 3 volitené rychlosti otáček, planetová uložení nástavců, digitálníé ovládání s časovačem a signalizací, odnímatelná nerezová nádoba, snadno vyměnitelné nástroje, kryt kotlíku, základní příslušenství: 1x nerezový kotlík o objemu min. 6 - 8 lt, 1x hnětací hák, 1x šlehací metla, 1x míchač</t>
  </si>
  <si>
    <t>P8</t>
  </si>
  <si>
    <t>Stojánková vodovodí baterie, pákové ovládání</t>
  </si>
  <si>
    <t>P7</t>
  </si>
  <si>
    <t>850x600x900 DOMĚREK</t>
  </si>
  <si>
    <t>Mycí stůl, 1x vevařený lisovaný dřez o rozměru 340x400x200mm, 1x otvor pro baterii, kapotáž dřezu z čela a obou boků, zadní lem, levý lem, nerezové provedení</t>
  </si>
  <si>
    <t>P6</t>
  </si>
  <si>
    <t>1,5kW/400V</t>
  </si>
  <si>
    <t>350x500x505</t>
  </si>
  <si>
    <t>Řezačka masa, průměr složení 82 mm, výkon dle velikosti průtlačné desky až 300 kg / h, celonerezové provedení a vysokým hygienickým standardem, robustní šneková převodovka pro těžký provoz, UNGER 3 - vícedílné řezné složení</t>
  </si>
  <si>
    <t>P4</t>
  </si>
  <si>
    <t>Přípravna masa</t>
  </si>
  <si>
    <t>P</t>
  </si>
  <si>
    <t>0,375kW/400 V</t>
  </si>
  <si>
    <t>540x557x922</t>
  </si>
  <si>
    <t>Universální kuchyňský robot, objem kotlíku min. 23 litrů, min. 3 volitené rychlosti otáček, planetová uložení nástavců, mechanické ovládání s časovačem a signalizací, odnímatelná nerezová nádoba, tlačítko total stop, snadno vyměnitelné nástroje, nerezový kryt kotlíku, základní příslušenství: 1x nerezový kotlík o objemu min. 23 lt, 1x hnětací hák, 1x šlehací metla, 1x míchač, integrovaný nábot pro možnost použití přídavného mlýnku na maso a přídavného krouhače zeleniny</t>
  </si>
  <si>
    <t>O5</t>
  </si>
  <si>
    <t>1kW/230V</t>
  </si>
  <si>
    <t>680 x 325 x 635</t>
  </si>
  <si>
    <t>Miskovací stroj, digitální ovládání, použití pro materiály: CPET-PP-PS, elektronicky kontrolovaná svářecí deska, zvýšený uzavírací tlak, automatické ořezání fólie, veškeré díly jsou z nerezové oceli, bezúdržbový</t>
  </si>
  <si>
    <t>O2</t>
  </si>
  <si>
    <t xml:space="preserve">Studená kuchyně </t>
  </si>
  <si>
    <t>O</t>
  </si>
  <si>
    <t>1250x600x1800 DOMĚREK</t>
  </si>
  <si>
    <t>N1</t>
  </si>
  <si>
    <t xml:space="preserve">Denní sklad </t>
  </si>
  <si>
    <t>N</t>
  </si>
  <si>
    <t>1.NP</t>
  </si>
  <si>
    <t>1400×350×600</t>
  </si>
  <si>
    <t>Nástěnná skříňka, opláštěné oba boky, opláštěná záda, z čela přístupná posuvnými dvířky, uvnitř 1x plná přestavitelná police</t>
  </si>
  <si>
    <t>M9</t>
  </si>
  <si>
    <t>M7</t>
  </si>
  <si>
    <t>Mycí stůl, 1x plná police, 1x vevařený lisovaný dřez o rozměru 860x500x375mm, zadní lem, pravý lem, prolamovaná pracovní deska,, 1x roštová police, kapotáž dřezu z čela a obou boků, nerezové provedení</t>
  </si>
  <si>
    <t>M6</t>
  </si>
  <si>
    <t>0,7kW/400V</t>
  </si>
  <si>
    <t>525x485x650</t>
  </si>
  <si>
    <t>Automatické formovací stolní zařízení, automatický formovač masových směsí, vhodný pro kombinace ingrediencí: hověží, vepřové, kuřecí, zeleniny, sýrů, ryby nebo pečivo,  v ceně zařízení 1x tvarovací válec "standard" dle výběru kulatý tvar o průměru 90, 100, 110, 120mm, požadovaná váha se nastaví  tloušťkou porce např u 90mm - nastavitelná tloušťka 9 - 23mm což je 63 až 162 g/porce, vyrobeno z nerez oceli AISI304 + polyethylenovými doplňky, snadno odnímatelný tvarovací válec, kapacita až 2100 porcí / hod., objem násypky 23 lt</t>
  </si>
  <si>
    <t>M5</t>
  </si>
  <si>
    <t>2000x700x900 DOMĚREK</t>
  </si>
  <si>
    <t>Pracovní stů, částečná 1x plná police, spodní prostor vpravo uzpůsoben pro umístění 2x podstlové chladničky,, zadní lem, levý lem, nerezové provedení</t>
  </si>
  <si>
    <t>M4</t>
  </si>
  <si>
    <t>2,2kW/400V</t>
  </si>
  <si>
    <t>410x700x580</t>
  </si>
  <si>
    <t>Řezačka masa, průměr složení 98 mm, výkon dle velikosti desky až 750 kg / h, celonerezové provedení a vysokým hygienickým standardem, robustní šneková převodovka pro těžký provoz, UNGER 5 - vícedílné řezné složení, součástí řezačky 4břitý stírací nůž, plastová přítlačka, 1x průtlačná deska 4mm</t>
  </si>
  <si>
    <t>M3</t>
  </si>
  <si>
    <t>Stojánková vodovodní baterie, hygienické pákové loketní ovládání "CLINIC"</t>
  </si>
  <si>
    <t>M2</t>
  </si>
  <si>
    <t>500x700x850</t>
  </si>
  <si>
    <t>Kombinovaná výlevka, rozměr výlevky min. 400x400x200mm, rozměr umyvadla min. 440x280x140mm, nerezové provedení</t>
  </si>
  <si>
    <t>M1</t>
  </si>
  <si>
    <t>Hrubá příprava masa a vytloukání vajec</t>
  </si>
  <si>
    <t>M</t>
  </si>
  <si>
    <t>L9</t>
  </si>
  <si>
    <t>L8</t>
  </si>
  <si>
    <t>L7</t>
  </si>
  <si>
    <t>L6</t>
  </si>
  <si>
    <t>1600x700x900 DOMĚREK</t>
  </si>
  <si>
    <t>Pracovní stůl, částečná 1x plná police, vpravo pod pracovní deskou umístěn zásuvkový blok, zásuvkový blok tvořen 3x výsuvnou zásuvkou, kapacita každé zásuvky 1x GN 1/1-150mm, ve spodním prostoru vlevo volné místo pro umsítění podstolové chladničky, zadní lem, pravý lem, nerezové provedení</t>
  </si>
  <si>
    <t>L4</t>
  </si>
  <si>
    <t>L3</t>
  </si>
  <si>
    <t>1850x700x900 DOMĚREK</t>
  </si>
  <si>
    <t>Mycí stůl, 1x plná police, 1x vevařený lisovaný dřez o rozměru 860x500x375mm, zadní lem, pravý lem, prolamovaná pracovní deska,, kapotáž dřezu z čela a obou boků, nerezové provedení</t>
  </si>
  <si>
    <t>L2</t>
  </si>
  <si>
    <t>1400x700x900 DOMĚREK</t>
  </si>
  <si>
    <t>Pracovní stůl, 1x plná police, zadní lem, pravý lem, pod pracovní deskou vpravo umístěna 2x výsuvná zásuvka, vnitřní  kapacita každé zásuvky 1x GN 1/1-150mm, nerezové provedení</t>
  </si>
  <si>
    <t>L1</t>
  </si>
  <si>
    <t xml:space="preserve">Hrubá příprava zeleniny </t>
  </si>
  <si>
    <t>L</t>
  </si>
  <si>
    <t>1500x550x1800 DOMĚREK</t>
  </si>
  <si>
    <t>K4</t>
  </si>
  <si>
    <t>1750x550x1800 DOMĚREK</t>
  </si>
  <si>
    <t>K3</t>
  </si>
  <si>
    <t>Mrazící box - Maso</t>
  </si>
  <si>
    <t>K</t>
  </si>
  <si>
    <t>800x600x1800 DOMĚREK</t>
  </si>
  <si>
    <t>J4</t>
  </si>
  <si>
    <t>1800x600x1800 DOMĚREK</t>
  </si>
  <si>
    <t>J3</t>
  </si>
  <si>
    <t>Mrazící box - Zelenina</t>
  </si>
  <si>
    <t>J</t>
  </si>
  <si>
    <t>1900x600x1800 DOMĚREK</t>
  </si>
  <si>
    <t>H4</t>
  </si>
  <si>
    <t>1650x550x1800 DOMĚREK</t>
  </si>
  <si>
    <t>H3</t>
  </si>
  <si>
    <t>Chladící box - maso</t>
  </si>
  <si>
    <t>H</t>
  </si>
  <si>
    <t>950x600x1800 DOMĚREK</t>
  </si>
  <si>
    <t>G4</t>
  </si>
  <si>
    <t>1500x600x1800 DOMĚREK</t>
  </si>
  <si>
    <t>G3</t>
  </si>
  <si>
    <t>Chladící box - zelenina</t>
  </si>
  <si>
    <t>G</t>
  </si>
  <si>
    <t>Délka 1650mm DOMĚREK</t>
  </si>
  <si>
    <t>Nerezová závěsná tyč, určená pro zavešení uzenin, uzpůsobená pro umístění v chladícím boxu</t>
  </si>
  <si>
    <t>F5</t>
  </si>
  <si>
    <t>1000x600x1800 DOMĚREK</t>
  </si>
  <si>
    <t>F4</t>
  </si>
  <si>
    <t>600x600x1800 DOMĚREK</t>
  </si>
  <si>
    <t>F3</t>
  </si>
  <si>
    <t>Chladící box - uzenina</t>
  </si>
  <si>
    <t>F</t>
  </si>
  <si>
    <t>1400x600x1800 DOMĚREK</t>
  </si>
  <si>
    <t>E6</t>
  </si>
  <si>
    <t>1350x600x1800 DOMĚREK</t>
  </si>
  <si>
    <t>E5</t>
  </si>
  <si>
    <t>E4</t>
  </si>
  <si>
    <t>1150x600x1800 DOMĚREK</t>
  </si>
  <si>
    <t>E3</t>
  </si>
  <si>
    <t>Chlazený box - mléčné výrobky</t>
  </si>
  <si>
    <t>E</t>
  </si>
  <si>
    <t>1100x400x1800 DOMĚREK</t>
  </si>
  <si>
    <t>D3</t>
  </si>
  <si>
    <t>1650x700x1800 DOMĚREK</t>
  </si>
  <si>
    <t>D2</t>
  </si>
  <si>
    <t>1200x700x1800</t>
  </si>
  <si>
    <t>D1</t>
  </si>
  <si>
    <t>Sklad inventář</t>
  </si>
  <si>
    <t>D</t>
  </si>
  <si>
    <t>1350x600x2000</t>
  </si>
  <si>
    <t>Skladový regál, 4x plná přestavitelná police, regál základní - 4x stojna, provedení police i stojen lakované - bílý komaxit, montované provedení, dodávka vč. spojovacího materiálu</t>
  </si>
  <si>
    <t>B8</t>
  </si>
  <si>
    <t>1200x600x2000 DOMĚREK</t>
  </si>
  <si>
    <t>B7</t>
  </si>
  <si>
    <t>1150x600x2000 DOMĚREK</t>
  </si>
  <si>
    <t>B6</t>
  </si>
  <si>
    <t xml:space="preserve">1000x600x2000 </t>
  </si>
  <si>
    <t>B5</t>
  </si>
  <si>
    <t>1250x600x2000</t>
  </si>
  <si>
    <t>B4</t>
  </si>
  <si>
    <t>1100x600x2000</t>
  </si>
  <si>
    <t>B3</t>
  </si>
  <si>
    <t>1000x600x2000 DOMĚREK</t>
  </si>
  <si>
    <t>B2</t>
  </si>
  <si>
    <t>950x600x2000 DOMĚREK</t>
  </si>
  <si>
    <t>B1</t>
  </si>
  <si>
    <t>Suchý sklad</t>
  </si>
  <si>
    <t>B</t>
  </si>
  <si>
    <t>A2</t>
  </si>
  <si>
    <t>460x675x755</t>
  </si>
  <si>
    <t xml:space="preserve">Příjmová váha, váživost min. 150 kg, rozměr vážní plochy min. 460x570mm, provedení litina / nerez, LCD displej, fukce- vážení, pořčítání kusů, navažování, certifikace  pro obchodní vážení - ES ověření </t>
  </si>
  <si>
    <t>A1</t>
  </si>
  <si>
    <t xml:space="preserve">Příjem zboží </t>
  </si>
  <si>
    <t>A</t>
  </si>
  <si>
    <t>Cena celkem bez DPH</t>
  </si>
  <si>
    <t>Cena/kus bez DPH</t>
  </si>
  <si>
    <t>Ks</t>
  </si>
  <si>
    <t>Napětí</t>
  </si>
  <si>
    <t>Rozměry</t>
  </si>
  <si>
    <t>Předmět - název</t>
  </si>
  <si>
    <t>poz.</t>
  </si>
  <si>
    <t>Datum :</t>
  </si>
  <si>
    <t>AKCE : Dvůr Králové nad Labem - krajská nemocnice</t>
  </si>
  <si>
    <t>Podlahová vpusť, s protizápachovou uzávěrou k zalití do podlahy,, materiál nerez, vana ohýbaný nerezový plech, doplněný bočními úchyty do betonu, zemnící šroub, pochůzný rošt</t>
  </si>
  <si>
    <r>
      <t>Podlahová vpusť, s protizápachovou uzávěrou k zalití do podlahy,</t>
    </r>
    <r>
      <rPr>
        <b/>
        <sz val="10"/>
        <rFont val="Arial"/>
        <family val="2"/>
        <charset val="238"/>
      </rPr>
      <t xml:space="preserve">, </t>
    </r>
    <r>
      <rPr>
        <sz val="10"/>
        <rFont val="Arial"/>
        <family val="2"/>
        <charset val="238"/>
      </rPr>
      <t>materiál nerez, vana ohýbaný nerezový plech, doplněný bočními úchyty do betonu, zemnící šroub, pochůzný rošt</t>
    </r>
  </si>
  <si>
    <t xml:space="preserve">Podlahová vpusť, s protizápachovou uzávěrou k zalití do podlahy, vč. pochůzného podlahového vyjímatelného roštu </t>
  </si>
  <si>
    <t xml:space="preserve">Podlahová vpusť, s protizápachovou uzávěrou k zalití do podlahy, vč. pochůzného podlahového vyjímatelného roštu  </t>
  </si>
  <si>
    <t>Nástěnná vodovodní baterie s loketním ovládáním a delším ramínkem</t>
  </si>
  <si>
    <t>Nástěnná vodovodní baterie</t>
  </si>
  <si>
    <t xml:space="preserve">Nástěnná vovodní baterie </t>
  </si>
  <si>
    <t>Přehled uznatelných a neuznatelných výdajů - gastronomická zařízení - neuznatelné náklady</t>
  </si>
  <si>
    <t>Vyplní uchazeč</t>
  </si>
  <si>
    <t>Objednávací systém na jídlo - samostatný záměr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</si>
</sst>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0"/>
      <name val="Arial CE"/>
      <charset val="238"/>
    </font>
    <font>
      <sz val="11"/>
      <color theme="1"/>
      <name val="Aptos Narrow"/>
      <family val="2"/>
      <charset val="238"/>
      <scheme val="minor"/>
    </font>
    <font>
      <sz val="10"/>
      <name val="Helv"/>
      <charset val="238"/>
    </font>
    <font>
      <sz val="8"/>
      <name val="Helv"/>
      <charset val="238"/>
    </font>
    <font>
      <b/>
      <i/>
      <u/>
      <sz val="16"/>
      <name val="Times New Roman CE"/>
      <family val="1"/>
      <charset val="238"/>
    </font>
    <font>
      <sz val="8"/>
      <name val="Arial"/>
      <family val="2"/>
      <charset val="238"/>
    </font>
    <font>
      <b/>
      <sz val="8"/>
      <name val="Arial"/>
      <family val="2"/>
      <charset val="238"/>
    </font>
    <font>
      <sz val="14"/>
      <name val="Arial"/>
      <family val="2"/>
      <charset val="238"/>
    </font>
    <font>
      <u/>
      <sz val="10"/>
      <color indexed="12"/>
      <name val="Arial CE"/>
      <charset val="238"/>
    </font>
    <font>
      <u/>
      <sz val="10"/>
      <color indexed="12"/>
      <name val="Arial"/>
      <family val="2"/>
      <charset val="238"/>
    </font>
    <font>
      <b/>
      <sz val="12"/>
      <name val="Arial"/>
      <family val="2"/>
      <charset val="238"/>
    </font>
    <font>
      <sz val="10"/>
      <name val="Arial"/>
      <family val="2"/>
      <charset val="238"/>
    </font>
    <font>
      <sz val="16"/>
      <name val="Arial"/>
      <family val="2"/>
      <charset val="238"/>
    </font>
    <font>
      <sz val="12"/>
      <name val="Arial"/>
      <family val="2"/>
      <charset val="238"/>
    </font>
    <font>
      <b/>
      <i/>
      <u/>
      <sz val="16"/>
      <name val="Arial"/>
      <family val="2"/>
      <charset val="238"/>
    </font>
    <font>
      <sz val="16"/>
      <name val="Helv"/>
      <charset val="238"/>
    </font>
    <font>
      <b/>
      <sz val="14"/>
      <color indexed="10"/>
      <name val="Arial"/>
      <family val="2"/>
      <charset val="238"/>
    </font>
    <font>
      <b/>
      <sz val="14"/>
      <name val="Arial"/>
      <family val="2"/>
      <charset val="238"/>
    </font>
    <font>
      <b/>
      <sz val="20"/>
      <name val="Arial"/>
      <family val="2"/>
      <charset val="238"/>
    </font>
    <font>
      <b/>
      <i/>
      <sz val="8"/>
      <name val="Arial"/>
      <family val="2"/>
      <charset val="238"/>
    </font>
    <font>
      <i/>
      <sz val="8"/>
      <name val="Arial"/>
      <family val="2"/>
      <charset val="238"/>
    </font>
    <font>
      <b/>
      <i/>
      <sz val="10"/>
      <name val="Arial"/>
      <family val="2"/>
      <charset val="238"/>
    </font>
    <font>
      <i/>
      <sz val="10"/>
      <name val="Arial"/>
      <family val="2"/>
      <charset val="238"/>
    </font>
    <font>
      <sz val="10"/>
      <name val="Arial CE"/>
      <charset val="238"/>
    </font>
    <font>
      <b/>
      <sz val="10"/>
      <name val="Arial"/>
      <family val="2"/>
      <charset val="238"/>
    </font>
    <font>
      <sz val="10"/>
      <name val="Arial CE"/>
      <family val="2"/>
      <charset val="238"/>
    </font>
    <font>
      <b/>
      <sz val="10"/>
      <color indexed="10"/>
      <name val="Arial CE"/>
      <charset val="238"/>
    </font>
    <font>
      <b/>
      <sz val="10"/>
      <color indexed="10"/>
      <name val="Arial"/>
      <family val="2"/>
      <charset val="238"/>
    </font>
    <font>
      <b/>
      <sz val="10"/>
      <name val="Arial CE"/>
      <family val="2"/>
      <charset val="238"/>
    </font>
    <font>
      <b/>
      <sz val="16"/>
      <color indexed="10"/>
      <name val="Arial"/>
      <family val="2"/>
      <charset val="238"/>
    </font>
    <font>
      <b/>
      <sz val="11"/>
      <color rgb="FFFF0000"/>
      <name val="Arial"/>
      <family val="2"/>
      <charset val="238"/>
    </font>
    <font>
      <b/>
      <sz val="11"/>
      <name val="Arial"/>
      <family val="2"/>
      <charset val="238"/>
    </font>
    <font>
      <b/>
      <i/>
      <u/>
      <sz val="14"/>
      <name val="Arial"/>
      <family val="2"/>
      <charset val="238"/>
    </font>
    <font>
      <sz val="9"/>
      <name val="Arial CE"/>
      <charset val="1"/>
    </font>
    <font>
      <b/>
      <sz val="10"/>
      <color rgb="FF003366"/>
      <name val="Arial CE"/>
      <charset val="238"/>
    </font>
  </fonts>
  <fills count="11">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FF0000"/>
        <bgColor indexed="64"/>
      </patternFill>
    </fill>
    <fill>
      <patternFill patternType="solid">
        <fgColor indexed="44"/>
        <bgColor indexed="64"/>
      </patternFill>
    </fill>
    <fill>
      <patternFill patternType="solid">
        <fgColor theme="0"/>
        <bgColor indexed="64"/>
      </patternFill>
    </fill>
    <fill>
      <patternFill patternType="solid">
        <fgColor rgb="FF00B0F0"/>
        <bgColor indexed="64"/>
      </patternFill>
    </fill>
    <fill>
      <patternFill patternType="solid">
        <fgColor rgb="FFFFC000"/>
        <bgColor indexed="64"/>
      </patternFill>
    </fill>
    <fill>
      <patternFill patternType="solid">
        <fgColor theme="5"/>
        <bgColor indexed="64"/>
      </patternFill>
    </fill>
    <fill>
      <patternFill patternType="solid">
        <fgColor theme="4" tint="0.39997558519241921"/>
        <bgColor indexed="64"/>
      </patternFill>
    </fill>
  </fills>
  <borders count="13">
    <border>
      <left/>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double">
        <color indexed="64"/>
      </right>
      <top style="medium">
        <color indexed="64"/>
      </top>
      <bottom style="double">
        <color indexed="64"/>
      </bottom>
      <diagonal/>
    </border>
    <border>
      <left style="double">
        <color indexed="64"/>
      </left>
      <right/>
      <top style="medium">
        <color indexed="64"/>
      </top>
      <bottom style="double">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2" fillId="0" borderId="0"/>
    <xf numFmtId="0" fontId="8" fillId="0" borderId="0" applyNumberFormat="0" applyFill="0" applyBorder="0" applyAlignment="0" applyProtection="0">
      <alignment vertical="top"/>
      <protection locked="0"/>
    </xf>
    <xf numFmtId="0" fontId="1" fillId="0" borderId="0"/>
  </cellStyleXfs>
  <cellXfs count="145">
    <xf numFmtId="0" fontId="0" fillId="0" borderId="0" xfId="0"/>
    <xf numFmtId="0" fontId="3" fillId="0" borderId="0" xfId="1" applyFont="1"/>
    <xf numFmtId="0" fontId="3" fillId="0" borderId="0" xfId="1" applyFont="1" applyAlignment="1">
      <alignment horizontal="center"/>
    </xf>
    <xf numFmtId="3" fontId="3" fillId="0" borderId="0" xfId="1" applyNumberFormat="1" applyFont="1" applyAlignment="1">
      <alignment horizontal="right"/>
    </xf>
    <xf numFmtId="0" fontId="3" fillId="0" borderId="0" xfId="1" applyFont="1" applyAlignment="1">
      <alignment wrapText="1"/>
    </xf>
    <xf numFmtId="0" fontId="4" fillId="0" borderId="0" xfId="1" applyFont="1"/>
    <xf numFmtId="0" fontId="5" fillId="0" borderId="0" xfId="1" applyFont="1" applyAlignment="1">
      <alignment horizontal="center"/>
    </xf>
    <xf numFmtId="3" fontId="5" fillId="0" borderId="0" xfId="1" applyNumberFormat="1" applyFont="1" applyAlignment="1">
      <alignment horizontal="right"/>
    </xf>
    <xf numFmtId="3" fontId="6" fillId="0" borderId="0" xfId="1" applyNumberFormat="1" applyFont="1" applyAlignment="1">
      <alignment horizontal="left"/>
    </xf>
    <xf numFmtId="0" fontId="5" fillId="0" borderId="0" xfId="1" applyFont="1" applyAlignment="1">
      <alignment wrapText="1"/>
    </xf>
    <xf numFmtId="49" fontId="7" fillId="0" borderId="0" xfId="1" applyNumberFormat="1" applyFont="1" applyAlignment="1">
      <alignment horizontal="left"/>
    </xf>
    <xf numFmtId="0" fontId="9" fillId="0" borderId="0" xfId="2" applyFont="1" applyAlignment="1" applyProtection="1">
      <alignment horizontal="left"/>
    </xf>
    <xf numFmtId="14" fontId="6" fillId="0" borderId="0" xfId="1" applyNumberFormat="1" applyFont="1" applyAlignment="1">
      <alignment horizontal="right" wrapText="1"/>
    </xf>
    <xf numFmtId="0" fontId="6" fillId="0" borderId="0" xfId="1" applyFont="1" applyAlignment="1">
      <alignment horizontal="left"/>
    </xf>
    <xf numFmtId="0" fontId="6" fillId="0" borderId="0" xfId="1" applyFont="1" applyAlignment="1">
      <alignment horizontal="right" wrapText="1"/>
    </xf>
    <xf numFmtId="0" fontId="12" fillId="0" borderId="0" xfId="1" applyFont="1"/>
    <xf numFmtId="0" fontId="13" fillId="0" borderId="0" xfId="1" applyFont="1" applyAlignment="1">
      <alignment wrapText="1"/>
    </xf>
    <xf numFmtId="0" fontId="10" fillId="0" borderId="0" xfId="1" applyFont="1"/>
    <xf numFmtId="0" fontId="14" fillId="0" borderId="0" xfId="1" applyFont="1"/>
    <xf numFmtId="0" fontId="10" fillId="3" borderId="2" xfId="1" applyFont="1" applyFill="1" applyBorder="1"/>
    <xf numFmtId="0" fontId="2" fillId="0" borderId="0" xfId="1"/>
    <xf numFmtId="0" fontId="3" fillId="0" borderId="0" xfId="1" applyFont="1" applyAlignment="1">
      <alignment vertical="center"/>
    </xf>
    <xf numFmtId="3" fontId="5" fillId="0" borderId="0" xfId="1" applyNumberFormat="1" applyFont="1" applyAlignment="1">
      <alignment horizontal="right" vertical="center"/>
    </xf>
    <xf numFmtId="0" fontId="5" fillId="0" borderId="0" xfId="1" applyFont="1" applyAlignment="1">
      <alignment horizontal="center" vertical="center"/>
    </xf>
    <xf numFmtId="0" fontId="5" fillId="0" borderId="0" xfId="1" applyFont="1" applyAlignment="1">
      <alignment vertical="center" wrapText="1"/>
    </xf>
    <xf numFmtId="0" fontId="15" fillId="0" borderId="0" xfId="1" applyFont="1"/>
    <xf numFmtId="3" fontId="17" fillId="4" borderId="3" xfId="1" applyNumberFormat="1" applyFont="1" applyFill="1" applyBorder="1" applyAlignment="1">
      <alignment horizontal="center" vertical="center"/>
    </xf>
    <xf numFmtId="0" fontId="7" fillId="4" borderId="3" xfId="1" applyFont="1" applyFill="1" applyBorder="1" applyAlignment="1">
      <alignment horizontal="center" vertical="center"/>
    </xf>
    <xf numFmtId="0" fontId="17" fillId="4" borderId="3" xfId="1" applyFont="1" applyFill="1" applyBorder="1" applyAlignment="1">
      <alignment vertical="center"/>
    </xf>
    <xf numFmtId="3" fontId="6" fillId="0" borderId="3" xfId="1" applyNumberFormat="1" applyFont="1" applyBorder="1" applyAlignment="1">
      <alignment vertical="center"/>
    </xf>
    <xf numFmtId="0" fontId="5" fillId="0" borderId="3" xfId="1" applyFont="1" applyBorder="1" applyAlignment="1">
      <alignment horizontal="center" vertical="center"/>
    </xf>
    <xf numFmtId="0" fontId="6" fillId="0" borderId="3" xfId="1" applyFont="1" applyBorder="1" applyAlignment="1">
      <alignment vertical="center" wrapText="1"/>
    </xf>
    <xf numFmtId="0" fontId="5" fillId="5" borderId="4" xfId="1" applyFont="1" applyFill="1" applyBorder="1" applyAlignment="1">
      <alignment vertical="center"/>
    </xf>
    <xf numFmtId="0" fontId="5" fillId="5" borderId="4" xfId="1" applyFont="1" applyFill="1" applyBorder="1" applyAlignment="1">
      <alignment horizontal="center" vertical="center"/>
    </xf>
    <xf numFmtId="0" fontId="18" fillId="5" borderId="4" xfId="1" applyFont="1" applyFill="1" applyBorder="1" applyAlignment="1">
      <alignment vertical="center" wrapText="1"/>
    </xf>
    <xf numFmtId="3" fontId="19" fillId="0" borderId="0" xfId="1" applyNumberFormat="1" applyFont="1" applyAlignment="1">
      <alignment horizontal="right" vertical="center"/>
    </xf>
    <xf numFmtId="3" fontId="20" fillId="0" borderId="0" xfId="1" applyNumberFormat="1" applyFont="1" applyAlignment="1">
      <alignment horizontal="right" vertical="center"/>
    </xf>
    <xf numFmtId="0" fontId="20" fillId="0" borderId="0" xfId="1" applyFont="1" applyAlignment="1">
      <alignment horizontal="center" vertical="center"/>
    </xf>
    <xf numFmtId="0" fontId="19" fillId="0" borderId="0" xfId="1" applyFont="1" applyAlignment="1">
      <alignment horizontal="left" vertical="center" wrapText="1"/>
    </xf>
    <xf numFmtId="3" fontId="21" fillId="0" borderId="3" xfId="1" applyNumberFormat="1" applyFont="1" applyBorder="1" applyAlignment="1">
      <alignment horizontal="center" vertical="center"/>
    </xf>
    <xf numFmtId="3" fontId="22" fillId="0" borderId="3" xfId="1" applyNumberFormat="1" applyFont="1" applyBorder="1" applyAlignment="1">
      <alignment horizontal="center" vertical="center"/>
    </xf>
    <xf numFmtId="0" fontId="22" fillId="0" borderId="3" xfId="1" applyFont="1" applyBorder="1" applyAlignment="1">
      <alignment horizontal="center" vertical="center"/>
    </xf>
    <xf numFmtId="0" fontId="21" fillId="0" borderId="5" xfId="1" applyFont="1" applyBorder="1" applyAlignment="1">
      <alignment horizontal="left" vertical="center" wrapText="1"/>
    </xf>
    <xf numFmtId="49" fontId="5" fillId="6" borderId="3" xfId="1" applyNumberFormat="1" applyFont="1" applyFill="1" applyBorder="1" applyAlignment="1">
      <alignment horizontal="center" vertical="center"/>
    </xf>
    <xf numFmtId="0" fontId="3" fillId="0" borderId="0" xfId="1" applyFont="1" applyAlignment="1">
      <alignment vertical="center" wrapText="1"/>
    </xf>
    <xf numFmtId="3" fontId="11" fillId="0" borderId="3" xfId="0" applyNumberFormat="1" applyFont="1" applyBorder="1" applyAlignment="1">
      <alignment horizontal="center" vertical="center" wrapText="1"/>
    </xf>
    <xf numFmtId="3" fontId="11" fillId="0" borderId="5" xfId="1" applyNumberFormat="1" applyFont="1" applyBorder="1" applyAlignment="1">
      <alignment horizontal="center" vertical="center" wrapText="1"/>
    </xf>
    <xf numFmtId="0" fontId="11" fillId="0" borderId="3" xfId="0" applyFont="1" applyBorder="1" applyAlignment="1" applyProtection="1">
      <alignment horizontal="center" vertical="center" wrapText="1"/>
      <protection locked="0"/>
    </xf>
    <xf numFmtId="0" fontId="11" fillId="0" borderId="5" xfId="0" applyFont="1" applyBorder="1" applyAlignment="1" applyProtection="1">
      <alignment horizontal="left" vertical="center" wrapText="1"/>
      <protection locked="0"/>
    </xf>
    <xf numFmtId="3" fontId="11" fillId="0" borderId="3" xfId="1" applyNumberFormat="1" applyFont="1" applyBorder="1" applyAlignment="1">
      <alignment horizontal="right"/>
    </xf>
    <xf numFmtId="0" fontId="11" fillId="0" borderId="3" xfId="0" applyFont="1" applyBorder="1"/>
    <xf numFmtId="0" fontId="11" fillId="0" borderId="3" xfId="1" applyFont="1" applyBorder="1" applyAlignment="1">
      <alignment horizontal="center"/>
    </xf>
    <xf numFmtId="49" fontId="11" fillId="0" borderId="3" xfId="1" applyNumberFormat="1" applyFont="1" applyBorder="1" applyAlignment="1">
      <alignment wrapText="1"/>
    </xf>
    <xf numFmtId="0" fontId="11" fillId="0" borderId="1" xfId="0" applyFont="1" applyBorder="1" applyAlignment="1">
      <alignment vertical="center" wrapText="1"/>
    </xf>
    <xf numFmtId="0" fontId="24" fillId="0" borderId="6" xfId="0" applyFont="1" applyBorder="1" applyAlignment="1">
      <alignment vertical="center" wrapText="1"/>
    </xf>
    <xf numFmtId="0" fontId="11" fillId="6" borderId="3" xfId="1" applyFont="1" applyFill="1" applyBorder="1" applyAlignment="1">
      <alignment horizontal="center" vertical="center" wrapText="1"/>
    </xf>
    <xf numFmtId="49" fontId="11" fillId="6" borderId="3" xfId="1" applyNumberFormat="1" applyFont="1" applyFill="1" applyBorder="1" applyAlignment="1">
      <alignment horizontal="center" vertical="center"/>
    </xf>
    <xf numFmtId="0" fontId="3" fillId="4" borderId="0" xfId="1" applyFont="1" applyFill="1" applyAlignment="1">
      <alignment vertical="center" wrapText="1"/>
    </xf>
    <xf numFmtId="3" fontId="11" fillId="4" borderId="3" xfId="0" applyNumberFormat="1" applyFont="1" applyFill="1" applyBorder="1" applyAlignment="1">
      <alignment horizontal="center" vertical="center" wrapText="1"/>
    </xf>
    <xf numFmtId="0" fontId="11" fillId="4" borderId="3" xfId="1" applyFont="1" applyFill="1" applyBorder="1" applyAlignment="1">
      <alignment horizontal="center" vertical="center" wrapText="1"/>
    </xf>
    <xf numFmtId="0" fontId="11" fillId="4" borderId="3" xfId="0" applyFont="1" applyFill="1" applyBorder="1" applyAlignment="1">
      <alignment horizontal="center" vertical="center"/>
    </xf>
    <xf numFmtId="0" fontId="11" fillId="4" borderId="3" xfId="1" applyFont="1" applyFill="1" applyBorder="1" applyAlignment="1">
      <alignment horizontal="center" vertical="center"/>
    </xf>
    <xf numFmtId="0" fontId="25" fillId="4" borderId="3" xfId="0" applyFont="1" applyFill="1" applyBorder="1" applyAlignment="1">
      <alignment vertical="center" wrapText="1"/>
    </xf>
    <xf numFmtId="0" fontId="11" fillId="4" borderId="3" xfId="0" applyFont="1" applyFill="1" applyBorder="1" applyAlignment="1" applyProtection="1">
      <alignment horizontal="center" vertical="center" wrapText="1"/>
      <protection locked="0"/>
    </xf>
    <xf numFmtId="0" fontId="11" fillId="4" borderId="3" xfId="0" applyFont="1" applyFill="1" applyBorder="1" applyAlignment="1" applyProtection="1">
      <alignment horizontal="left" vertical="center" wrapText="1"/>
      <protection locked="0"/>
    </xf>
    <xf numFmtId="0" fontId="11" fillId="6" borderId="3" xfId="0" applyFont="1" applyFill="1" applyBorder="1" applyAlignment="1" applyProtection="1">
      <alignment horizontal="center" vertical="center" wrapText="1"/>
      <protection locked="0"/>
    </xf>
    <xf numFmtId="3" fontId="11" fillId="7" borderId="3" xfId="0" applyNumberFormat="1" applyFont="1" applyFill="1" applyBorder="1" applyAlignment="1">
      <alignment horizontal="center" vertical="center" wrapText="1"/>
    </xf>
    <xf numFmtId="3" fontId="11" fillId="7" borderId="5" xfId="1" applyNumberFormat="1" applyFont="1" applyFill="1" applyBorder="1" applyAlignment="1">
      <alignment horizontal="center" vertical="center" wrapText="1"/>
    </xf>
    <xf numFmtId="0" fontId="11" fillId="7" borderId="3" xfId="0" applyFont="1" applyFill="1" applyBorder="1" applyAlignment="1" applyProtection="1">
      <alignment horizontal="center" vertical="center" wrapText="1"/>
      <protection locked="0"/>
    </xf>
    <xf numFmtId="0" fontId="24" fillId="7" borderId="5" xfId="0" applyFont="1" applyFill="1" applyBorder="1" applyAlignment="1" applyProtection="1">
      <alignment horizontal="left" vertical="center" wrapText="1"/>
      <protection locked="0"/>
    </xf>
    <xf numFmtId="0" fontId="24" fillId="7" borderId="3" xfId="0" applyFont="1" applyFill="1" applyBorder="1" applyAlignment="1" applyProtection="1">
      <alignment horizontal="center" vertical="center" wrapText="1"/>
      <protection locked="0"/>
    </xf>
    <xf numFmtId="3" fontId="6" fillId="0" borderId="3" xfId="1" applyNumberFormat="1" applyFont="1" applyBorder="1" applyAlignment="1">
      <alignment horizontal="center" vertical="center" wrapText="1"/>
    </xf>
    <xf numFmtId="3" fontId="6" fillId="0" borderId="5" xfId="1" applyNumberFormat="1" applyFont="1" applyBorder="1" applyAlignment="1">
      <alignment horizontal="center" vertical="center" wrapText="1"/>
    </xf>
    <xf numFmtId="0" fontId="6" fillId="0" borderId="3" xfId="1" applyFont="1" applyBorder="1" applyAlignment="1">
      <alignment horizontal="center" vertical="center" wrapText="1"/>
    </xf>
    <xf numFmtId="0" fontId="23" fillId="4" borderId="3" xfId="0" applyFont="1" applyFill="1" applyBorder="1"/>
    <xf numFmtId="0" fontId="11" fillId="4" borderId="3" xfId="0" applyFont="1" applyFill="1" applyBorder="1" applyAlignment="1">
      <alignment horizontal="left" vertical="center" wrapText="1"/>
    </xf>
    <xf numFmtId="0" fontId="11" fillId="4" borderId="7" xfId="0" applyFont="1" applyFill="1" applyBorder="1" applyAlignment="1" applyProtection="1">
      <alignment horizontal="left" vertical="center" wrapText="1"/>
      <protection locked="0"/>
    </xf>
    <xf numFmtId="0" fontId="11" fillId="4" borderId="5" xfId="0" applyFont="1" applyFill="1" applyBorder="1" applyAlignment="1" applyProtection="1">
      <alignment horizontal="left" vertical="center" wrapText="1"/>
      <protection locked="0"/>
    </xf>
    <xf numFmtId="0" fontId="11" fillId="4" borderId="3" xfId="1" applyFont="1" applyFill="1" applyBorder="1" applyAlignment="1">
      <alignment horizontal="left" vertical="center" wrapText="1"/>
    </xf>
    <xf numFmtId="0" fontId="11" fillId="4" borderId="5" xfId="0" applyFont="1" applyFill="1" applyBorder="1" applyAlignment="1" applyProtection="1">
      <alignment wrapText="1"/>
      <protection locked="0"/>
    </xf>
    <xf numFmtId="0" fontId="11" fillId="4" borderId="5" xfId="0" applyFont="1" applyFill="1" applyBorder="1" applyAlignment="1" applyProtection="1">
      <alignment horizontal="left" wrapText="1"/>
      <protection locked="0"/>
    </xf>
    <xf numFmtId="0" fontId="11" fillId="6" borderId="3" xfId="0" applyFont="1" applyFill="1" applyBorder="1" applyAlignment="1" applyProtection="1">
      <alignment horizontal="left" vertical="center" wrapText="1"/>
      <protection locked="0"/>
    </xf>
    <xf numFmtId="0" fontId="11" fillId="6" borderId="3" xfId="1" applyFont="1" applyFill="1" applyBorder="1" applyAlignment="1">
      <alignment horizontal="center" vertical="center"/>
    </xf>
    <xf numFmtId="0" fontId="11" fillId="0" borderId="3" xfId="0" applyFont="1" applyBorder="1" applyAlignment="1" applyProtection="1">
      <alignment horizontal="left" vertical="center" wrapText="1"/>
      <protection locked="0"/>
    </xf>
    <xf numFmtId="0" fontId="11" fillId="4" borderId="5" xfId="0" applyFont="1" applyFill="1" applyBorder="1" applyAlignment="1">
      <alignment vertical="center" wrapText="1"/>
    </xf>
    <xf numFmtId="0" fontId="11" fillId="6" borderId="8" xfId="1" applyFont="1" applyFill="1" applyBorder="1" applyAlignment="1">
      <alignment horizontal="left" vertical="center" wrapText="1"/>
    </xf>
    <xf numFmtId="0" fontId="11" fillId="7" borderId="3" xfId="1" applyFont="1" applyFill="1" applyBorder="1" applyAlignment="1">
      <alignment horizontal="center" vertical="center" wrapText="1"/>
    </xf>
    <xf numFmtId="0" fontId="24" fillId="7" borderId="3" xfId="0" applyFont="1" applyFill="1" applyBorder="1" applyAlignment="1" applyProtection="1">
      <alignment horizontal="left" vertical="center" wrapText="1"/>
      <protection locked="0"/>
    </xf>
    <xf numFmtId="0" fontId="28" fillId="7" borderId="3" xfId="0" applyFont="1" applyFill="1" applyBorder="1" applyAlignment="1">
      <alignment horizontal="left" wrapText="1"/>
    </xf>
    <xf numFmtId="0" fontId="11" fillId="8" borderId="3" xfId="0" applyFont="1" applyFill="1" applyBorder="1" applyAlignment="1" applyProtection="1">
      <alignment horizontal="center" vertical="center" wrapText="1"/>
      <protection locked="0"/>
    </xf>
    <xf numFmtId="3" fontId="11" fillId="8" borderId="5" xfId="1" applyNumberFormat="1" applyFont="1" applyFill="1" applyBorder="1" applyAlignment="1">
      <alignment horizontal="center" vertical="center" wrapText="1"/>
    </xf>
    <xf numFmtId="0" fontId="11" fillId="8" borderId="3" xfId="1" applyFont="1" applyFill="1" applyBorder="1" applyAlignment="1">
      <alignment horizontal="center" vertical="center" wrapText="1"/>
    </xf>
    <xf numFmtId="0" fontId="18" fillId="8" borderId="3" xfId="0" applyFont="1" applyFill="1" applyBorder="1" applyAlignment="1" applyProtection="1">
      <alignment horizontal="left" vertical="center" wrapText="1"/>
      <protection locked="0"/>
    </xf>
    <xf numFmtId="0" fontId="18" fillId="8" borderId="3" xfId="0" applyFont="1" applyFill="1" applyBorder="1" applyAlignment="1" applyProtection="1">
      <alignment horizontal="center" vertical="center" wrapText="1"/>
      <protection locked="0"/>
    </xf>
    <xf numFmtId="0" fontId="24" fillId="7" borderId="8" xfId="1" applyFont="1" applyFill="1" applyBorder="1" applyAlignment="1">
      <alignment horizontal="left" vertical="center" wrapText="1"/>
    </xf>
    <xf numFmtId="49" fontId="11" fillId="6" borderId="8" xfId="1" applyNumberFormat="1" applyFont="1" applyFill="1" applyBorder="1" applyAlignment="1">
      <alignment horizontal="center" vertical="center" wrapText="1"/>
    </xf>
    <xf numFmtId="0" fontId="3" fillId="4" borderId="0" xfId="1" applyFont="1" applyFill="1" applyAlignment="1">
      <alignment vertical="center"/>
    </xf>
    <xf numFmtId="49" fontId="11" fillId="4" borderId="8" xfId="1" applyNumberFormat="1" applyFont="1" applyFill="1" applyBorder="1" applyAlignment="1">
      <alignment horizontal="center" vertical="center" wrapText="1"/>
    </xf>
    <xf numFmtId="49" fontId="24" fillId="7" borderId="8" xfId="1" applyNumberFormat="1" applyFont="1" applyFill="1" applyBorder="1" applyAlignment="1">
      <alignment horizontal="center" vertical="center" wrapText="1"/>
    </xf>
    <xf numFmtId="0" fontId="11" fillId="4" borderId="8" xfId="1" applyFont="1" applyFill="1" applyBorder="1" applyAlignment="1">
      <alignment horizontal="left" vertical="center" wrapText="1"/>
    </xf>
    <xf numFmtId="0" fontId="11" fillId="7" borderId="3" xfId="1" applyFont="1" applyFill="1" applyBorder="1" applyAlignment="1">
      <alignment horizontal="center" vertical="center"/>
    </xf>
    <xf numFmtId="0" fontId="11" fillId="4" borderId="3" xfId="0" applyFont="1" applyFill="1" applyBorder="1" applyAlignment="1" applyProtection="1">
      <alignment horizontal="left" wrapText="1"/>
      <protection locked="0"/>
    </xf>
    <xf numFmtId="0" fontId="6" fillId="0" borderId="3" xfId="1" applyFont="1" applyBorder="1" applyAlignment="1">
      <alignment horizontal="center" vertical="center"/>
    </xf>
    <xf numFmtId="0" fontId="6" fillId="0" borderId="8" xfId="1" applyFont="1" applyBorder="1" applyAlignment="1">
      <alignment horizontal="center" vertical="center" wrapText="1"/>
    </xf>
    <xf numFmtId="49" fontId="6" fillId="0" borderId="8" xfId="1" applyNumberFormat="1" applyFont="1" applyBorder="1" applyAlignment="1">
      <alignment horizontal="center" vertical="center" wrapText="1"/>
    </xf>
    <xf numFmtId="3" fontId="6" fillId="5" borderId="3" xfId="1" applyNumberFormat="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3" xfId="1" applyFont="1" applyFill="1" applyBorder="1" applyAlignment="1">
      <alignment horizontal="center" vertical="center"/>
    </xf>
    <xf numFmtId="0" fontId="6" fillId="5" borderId="8" xfId="1" applyFont="1" applyFill="1" applyBorder="1" applyAlignment="1">
      <alignment horizontal="center" vertical="center" wrapText="1"/>
    </xf>
    <xf numFmtId="49" fontId="6" fillId="5" borderId="8" xfId="1" applyNumberFormat="1" applyFont="1" applyFill="1" applyBorder="1" applyAlignment="1">
      <alignment horizontal="center" vertical="center" wrapText="1"/>
    </xf>
    <xf numFmtId="0" fontId="5" fillId="0" borderId="0" xfId="1" applyFont="1" applyAlignment="1">
      <alignment vertical="center"/>
    </xf>
    <xf numFmtId="0" fontId="5" fillId="0" borderId="0" xfId="0" applyFont="1" applyAlignment="1">
      <alignment vertical="center" wrapText="1"/>
    </xf>
    <xf numFmtId="0" fontId="10" fillId="0" borderId="0" xfId="1" applyFont="1" applyAlignment="1">
      <alignment vertical="center"/>
    </xf>
    <xf numFmtId="0" fontId="29" fillId="0" borderId="0" xfId="0" applyFont="1" applyAlignment="1">
      <alignment horizontal="center" vertical="center" wrapText="1"/>
    </xf>
    <xf numFmtId="0" fontId="17" fillId="0" borderId="0" xfId="1" applyFont="1" applyAlignment="1">
      <alignment horizontal="left" vertical="center"/>
    </xf>
    <xf numFmtId="0" fontId="7" fillId="0" borderId="0" xfId="1" applyFont="1" applyAlignment="1">
      <alignment vertical="center"/>
    </xf>
    <xf numFmtId="0" fontId="10" fillId="0" borderId="0" xfId="0" applyFont="1" applyAlignment="1">
      <alignment horizontal="left" vertical="center"/>
    </xf>
    <xf numFmtId="14" fontId="30" fillId="3" borderId="9" xfId="1" applyNumberFormat="1" applyFont="1" applyFill="1" applyBorder="1" applyAlignment="1">
      <alignment horizontal="center" vertical="center"/>
    </xf>
    <xf numFmtId="14" fontId="30" fillId="3" borderId="10" xfId="1" applyNumberFormat="1" applyFont="1" applyFill="1" applyBorder="1" applyAlignment="1">
      <alignment horizontal="left" vertical="center"/>
    </xf>
    <xf numFmtId="0" fontId="12" fillId="0" borderId="0" xfId="1" applyFont="1" applyAlignment="1">
      <alignment vertical="center"/>
    </xf>
    <xf numFmtId="0" fontId="0" fillId="2" borderId="11" xfId="0" applyFill="1" applyBorder="1" applyAlignment="1">
      <alignment vertical="center"/>
    </xf>
    <xf numFmtId="3" fontId="5" fillId="2" borderId="11" xfId="1" applyNumberFormat="1" applyFont="1" applyFill="1" applyBorder="1" applyAlignment="1">
      <alignment horizontal="right" vertical="center"/>
    </xf>
    <xf numFmtId="0" fontId="16" fillId="2" borderId="11" xfId="1" applyFont="1" applyFill="1" applyBorder="1" applyAlignment="1">
      <alignment horizontal="left" vertical="center"/>
    </xf>
    <xf numFmtId="0" fontId="31" fillId="2" borderId="12" xfId="1" applyFont="1" applyFill="1" applyBorder="1" applyAlignment="1">
      <alignment horizontal="left" vertical="center"/>
    </xf>
    <xf numFmtId="0" fontId="12" fillId="0" borderId="0" xfId="1" applyFont="1" applyAlignment="1">
      <alignment vertical="center" wrapText="1"/>
    </xf>
    <xf numFmtId="0" fontId="13" fillId="0" borderId="0" xfId="0" applyFont="1" applyAlignment="1">
      <alignment horizontal="left" vertical="center"/>
    </xf>
    <xf numFmtId="0" fontId="32" fillId="0" borderId="0" xfId="1" applyFont="1" applyAlignment="1">
      <alignment vertical="center"/>
    </xf>
    <xf numFmtId="0" fontId="17" fillId="0" borderId="0" xfId="0" applyFont="1" applyAlignment="1">
      <alignment horizontal="left" vertical="center"/>
    </xf>
    <xf numFmtId="0" fontId="5" fillId="0" borderId="0" xfId="1" applyFont="1"/>
    <xf numFmtId="0" fontId="5" fillId="9" borderId="2" xfId="1" applyFont="1" applyFill="1" applyBorder="1" applyAlignment="1">
      <alignment vertical="center"/>
    </xf>
    <xf numFmtId="3" fontId="11" fillId="9" borderId="5" xfId="1" applyNumberFormat="1" applyFont="1" applyFill="1" applyBorder="1" applyAlignment="1">
      <alignment horizontal="center" vertical="center" wrapText="1"/>
    </xf>
    <xf numFmtId="3" fontId="24" fillId="9" borderId="5" xfId="1" applyNumberFormat="1" applyFont="1" applyFill="1" applyBorder="1" applyAlignment="1">
      <alignment horizontal="center" vertical="center" wrapText="1"/>
    </xf>
    <xf numFmtId="3" fontId="11" fillId="9" borderId="3" xfId="1" applyNumberFormat="1" applyFont="1" applyFill="1" applyBorder="1" applyAlignment="1">
      <alignment horizontal="center" vertical="center" wrapText="1"/>
    </xf>
    <xf numFmtId="3" fontId="17" fillId="9" borderId="3" xfId="1" applyNumberFormat="1" applyFont="1" applyFill="1" applyBorder="1" applyAlignment="1">
      <alignment horizontal="center" vertical="center"/>
    </xf>
    <xf numFmtId="0" fontId="11" fillId="0" borderId="0" xfId="0" applyFont="1" applyAlignment="1" applyProtection="1">
      <alignment horizontal="left" vertical="center" wrapText="1"/>
      <protection locked="0"/>
    </xf>
    <xf numFmtId="0" fontId="33" fillId="4" borderId="3" xfId="0" applyFont="1" applyFill="1" applyBorder="1" applyAlignment="1">
      <alignment horizontal="left" vertical="center" wrapText="1"/>
    </xf>
    <xf numFmtId="0" fontId="33" fillId="4" borderId="7" xfId="0" applyFont="1" applyFill="1" applyBorder="1" applyAlignment="1">
      <alignment horizontal="left" vertical="center" wrapText="1"/>
    </xf>
    <xf numFmtId="49" fontId="11" fillId="10" borderId="3" xfId="1" applyNumberFormat="1" applyFont="1" applyFill="1" applyBorder="1" applyAlignment="1">
      <alignment horizontal="center" vertical="center"/>
    </xf>
    <xf numFmtId="0" fontId="11" fillId="10" borderId="3" xfId="1" applyFont="1" applyFill="1" applyBorder="1" applyAlignment="1">
      <alignment horizontal="center" vertical="center" wrapText="1"/>
    </xf>
    <xf numFmtId="0" fontId="11" fillId="10" borderId="3" xfId="0" applyFont="1" applyFill="1" applyBorder="1" applyAlignment="1" applyProtection="1">
      <alignment horizontal="center" vertical="center" wrapText="1"/>
      <protection locked="0"/>
    </xf>
    <xf numFmtId="3" fontId="11" fillId="10" borderId="5" xfId="1" applyNumberFormat="1" applyFont="1" applyFill="1" applyBorder="1" applyAlignment="1">
      <alignment horizontal="center" vertical="center" wrapText="1"/>
    </xf>
    <xf numFmtId="3" fontId="11" fillId="10" borderId="3" xfId="0" applyNumberFormat="1" applyFont="1" applyFill="1" applyBorder="1" applyAlignment="1">
      <alignment horizontal="center" vertical="center" wrapText="1"/>
    </xf>
    <xf numFmtId="0" fontId="34" fillId="10" borderId="3" xfId="0" applyFont="1" applyFill="1" applyBorder="1" applyAlignment="1">
      <alignment horizontal="left"/>
    </xf>
    <xf numFmtId="49" fontId="11" fillId="4" borderId="3" xfId="1" applyNumberFormat="1" applyFont="1" applyFill="1" applyBorder="1" applyAlignment="1">
      <alignment horizontal="center" vertical="center"/>
    </xf>
    <xf numFmtId="3" fontId="11" fillId="4" borderId="5" xfId="1" applyNumberFormat="1" applyFont="1" applyFill="1" applyBorder="1" applyAlignment="1">
      <alignment horizontal="center" vertical="center" wrapText="1"/>
    </xf>
  </cellXfs>
  <cellStyles count="4">
    <cellStyle name="Hypertextový odkaz" xfId="2" builtinId="8"/>
    <cellStyle name="Normální" xfId="0" builtinId="0"/>
    <cellStyle name="Normální 2 2" xfId="3" xr:uid="{E56F9D37-40A6-41D3-9543-B96C8152A2AD}"/>
    <cellStyle name="normální_Sešit2" xfId="1" xr:uid="{C6AA3870-1799-4F7A-B5EF-83D869A101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915596-E2DC-4348-8233-96A39C4123A4}">
  <dimension ref="A1:G233"/>
  <sheetViews>
    <sheetView tabSelected="1" topLeftCell="A154" zoomScale="70" zoomScaleNormal="70" workbookViewId="0">
      <selection activeCell="C170" sqref="C170"/>
    </sheetView>
  </sheetViews>
  <sheetFormatPr defaultColWidth="10.28515625" defaultRowHeight="10.5"/>
  <cols>
    <col min="1" max="1" width="6.42578125" style="2" customWidth="1"/>
    <col min="2" max="2" width="98.28515625" style="4" customWidth="1"/>
    <col min="3" max="3" width="18.7109375" style="2" customWidth="1"/>
    <col min="4" max="4" width="16" style="2" customWidth="1"/>
    <col min="5" max="5" width="7.85546875" style="2" customWidth="1"/>
    <col min="6" max="6" width="11.7109375" style="3" bestFit="1" customWidth="1"/>
    <col min="7" max="7" width="15.42578125" style="2" bestFit="1" customWidth="1"/>
    <col min="8" max="16384" width="10.28515625" style="1"/>
  </cols>
  <sheetData>
    <row r="1" spans="1:7">
      <c r="B1" s="1"/>
    </row>
    <row r="2" spans="1:7" s="128" customFormat="1" ht="11.25">
      <c r="A2" s="6"/>
      <c r="B2" s="9"/>
      <c r="C2" s="6"/>
      <c r="D2" s="6"/>
      <c r="E2" s="6"/>
      <c r="F2" s="7"/>
      <c r="G2" s="6"/>
    </row>
    <row r="3" spans="1:7" s="110" customFormat="1" ht="19.5" thickBot="1">
      <c r="A3" s="127"/>
      <c r="B3" s="126" t="s">
        <v>340</v>
      </c>
      <c r="C3" s="126"/>
      <c r="D3" s="2"/>
      <c r="E3" s="2"/>
      <c r="F3" s="22"/>
      <c r="G3" s="23"/>
    </row>
    <row r="4" spans="1:7" s="110" customFormat="1" ht="51" customHeight="1" thickBot="1">
      <c r="A4" s="125"/>
      <c r="B4" s="124"/>
      <c r="C4" s="123" t="s">
        <v>332</v>
      </c>
      <c r="D4" s="122"/>
      <c r="E4" s="121"/>
      <c r="F4" s="121"/>
      <c r="G4" s="120"/>
    </row>
    <row r="5" spans="1:7" s="110" customFormat="1" ht="21" thickBot="1">
      <c r="A5" s="116"/>
      <c r="B5" s="119"/>
      <c r="C5" s="118" t="s">
        <v>331</v>
      </c>
      <c r="D5" s="117">
        <v>45328</v>
      </c>
      <c r="G5" s="23"/>
    </row>
    <row r="6" spans="1:7" s="110" customFormat="1" ht="7.5" customHeight="1" thickTop="1" thickBot="1">
      <c r="A6" s="116"/>
      <c r="B6" s="115"/>
      <c r="C6" s="114"/>
      <c r="D6" s="23"/>
      <c r="E6" s="22"/>
      <c r="F6" s="22"/>
      <c r="G6" s="23"/>
    </row>
    <row r="7" spans="1:7" s="110" customFormat="1" ht="21.75" customHeight="1" thickBot="1">
      <c r="A7" s="23"/>
      <c r="B7" s="113"/>
      <c r="C7" s="129"/>
      <c r="D7" s="112" t="s">
        <v>341</v>
      </c>
      <c r="G7" s="23"/>
    </row>
    <row r="8" spans="1:7" s="110" customFormat="1" ht="9.75" customHeight="1">
      <c r="A8" s="23"/>
      <c r="B8" s="111"/>
      <c r="C8" s="23"/>
      <c r="D8" s="23"/>
      <c r="E8" s="23"/>
      <c r="F8" s="22"/>
      <c r="G8" s="22"/>
    </row>
    <row r="9" spans="1:7" s="21" customFormat="1" ht="22.5">
      <c r="A9" s="109" t="s">
        <v>330</v>
      </c>
      <c r="B9" s="108" t="s">
        <v>329</v>
      </c>
      <c r="C9" s="107" t="s">
        <v>328</v>
      </c>
      <c r="D9" s="107" t="s">
        <v>327</v>
      </c>
      <c r="E9" s="106" t="s">
        <v>326</v>
      </c>
      <c r="F9" s="105" t="s">
        <v>325</v>
      </c>
      <c r="G9" s="105" t="s">
        <v>324</v>
      </c>
    </row>
    <row r="10" spans="1:7" s="21" customFormat="1" ht="11.25">
      <c r="A10" s="104"/>
      <c r="B10" s="103"/>
      <c r="C10" s="102"/>
      <c r="D10" s="102"/>
      <c r="E10" s="73"/>
      <c r="F10" s="72"/>
      <c r="G10" s="71"/>
    </row>
    <row r="11" spans="1:7" s="21" customFormat="1" ht="12.75">
      <c r="A11" s="98" t="s">
        <v>323</v>
      </c>
      <c r="B11" s="94" t="s">
        <v>322</v>
      </c>
      <c r="C11" s="86"/>
      <c r="D11" s="100"/>
      <c r="E11" s="68"/>
      <c r="F11" s="67"/>
      <c r="G11" s="66"/>
    </row>
    <row r="12" spans="1:7" s="96" customFormat="1" ht="39.75" customHeight="1">
      <c r="A12" s="97" t="s">
        <v>321</v>
      </c>
      <c r="B12" s="101" t="s">
        <v>320</v>
      </c>
      <c r="C12" s="63" t="s">
        <v>319</v>
      </c>
      <c r="D12" s="63" t="s">
        <v>173</v>
      </c>
      <c r="E12" s="63">
        <v>1</v>
      </c>
      <c r="F12" s="130"/>
      <c r="G12" s="58">
        <f>F12*E12</f>
        <v>0</v>
      </c>
    </row>
    <row r="13" spans="1:7" s="96" customFormat="1" ht="25.5">
      <c r="A13" s="97" t="s">
        <v>318</v>
      </c>
      <c r="B13" s="64" t="s">
        <v>38</v>
      </c>
      <c r="C13" s="63" t="s">
        <v>37</v>
      </c>
      <c r="D13" s="63"/>
      <c r="E13" s="63">
        <v>1</v>
      </c>
      <c r="F13" s="130"/>
      <c r="G13" s="58">
        <f>F13*E13</f>
        <v>0</v>
      </c>
    </row>
    <row r="14" spans="1:7" s="21" customFormat="1" ht="12.75">
      <c r="A14" s="95"/>
      <c r="B14" s="85"/>
      <c r="C14" s="55"/>
      <c r="D14" s="82"/>
      <c r="E14" s="73"/>
      <c r="F14" s="72"/>
      <c r="G14" s="71"/>
    </row>
    <row r="15" spans="1:7" s="21" customFormat="1" ht="12.75">
      <c r="A15" s="98" t="s">
        <v>317</v>
      </c>
      <c r="B15" s="94" t="s">
        <v>316</v>
      </c>
      <c r="C15" s="86"/>
      <c r="D15" s="100"/>
      <c r="E15" s="68"/>
      <c r="F15" s="67"/>
      <c r="G15" s="66"/>
    </row>
    <row r="16" spans="1:7" s="96" customFormat="1" ht="25.5">
      <c r="A16" s="97" t="s">
        <v>315</v>
      </c>
      <c r="B16" s="64" t="s">
        <v>300</v>
      </c>
      <c r="C16" s="59" t="s">
        <v>314</v>
      </c>
      <c r="D16" s="61"/>
      <c r="E16" s="63">
        <v>2</v>
      </c>
      <c r="F16" s="130"/>
      <c r="G16" s="58">
        <f t="shared" ref="G16:G23" si="0">F16*E16</f>
        <v>0</v>
      </c>
    </row>
    <row r="17" spans="1:7" s="96" customFormat="1" ht="25.5">
      <c r="A17" s="97" t="s">
        <v>313</v>
      </c>
      <c r="B17" s="64" t="s">
        <v>300</v>
      </c>
      <c r="C17" s="59" t="s">
        <v>312</v>
      </c>
      <c r="D17" s="61"/>
      <c r="E17" s="63">
        <v>1</v>
      </c>
      <c r="F17" s="130"/>
      <c r="G17" s="58">
        <f t="shared" si="0"/>
        <v>0</v>
      </c>
    </row>
    <row r="18" spans="1:7" s="96" customFormat="1" ht="25.5">
      <c r="A18" s="97" t="s">
        <v>311</v>
      </c>
      <c r="B18" s="64" t="s">
        <v>300</v>
      </c>
      <c r="C18" s="59" t="s">
        <v>310</v>
      </c>
      <c r="D18" s="61"/>
      <c r="E18" s="63">
        <v>1</v>
      </c>
      <c r="F18" s="130"/>
      <c r="G18" s="58">
        <f t="shared" si="0"/>
        <v>0</v>
      </c>
    </row>
    <row r="19" spans="1:7" s="96" customFormat="1" ht="25.5">
      <c r="A19" s="97" t="s">
        <v>309</v>
      </c>
      <c r="B19" s="64" t="s">
        <v>300</v>
      </c>
      <c r="C19" s="59" t="s">
        <v>308</v>
      </c>
      <c r="D19" s="61"/>
      <c r="E19" s="63">
        <v>5</v>
      </c>
      <c r="F19" s="130"/>
      <c r="G19" s="58">
        <f t="shared" si="0"/>
        <v>0</v>
      </c>
    </row>
    <row r="20" spans="1:7" s="96" customFormat="1" ht="25.5">
      <c r="A20" s="97" t="s">
        <v>307</v>
      </c>
      <c r="B20" s="64" t="s">
        <v>300</v>
      </c>
      <c r="C20" s="59" t="s">
        <v>306</v>
      </c>
      <c r="D20" s="61"/>
      <c r="E20" s="63">
        <v>2</v>
      </c>
      <c r="F20" s="130"/>
      <c r="G20" s="58">
        <f t="shared" si="0"/>
        <v>0</v>
      </c>
    </row>
    <row r="21" spans="1:7" s="96" customFormat="1" ht="25.5">
      <c r="A21" s="97" t="s">
        <v>305</v>
      </c>
      <c r="B21" s="64" t="s">
        <v>300</v>
      </c>
      <c r="C21" s="59" t="s">
        <v>304</v>
      </c>
      <c r="D21" s="61"/>
      <c r="E21" s="63">
        <v>1</v>
      </c>
      <c r="F21" s="130"/>
      <c r="G21" s="58">
        <f t="shared" si="0"/>
        <v>0</v>
      </c>
    </row>
    <row r="22" spans="1:7" s="96" customFormat="1" ht="25.5">
      <c r="A22" s="97" t="s">
        <v>303</v>
      </c>
      <c r="B22" s="64" t="s">
        <v>300</v>
      </c>
      <c r="C22" s="59" t="s">
        <v>302</v>
      </c>
      <c r="D22" s="61"/>
      <c r="E22" s="63">
        <v>2</v>
      </c>
      <c r="F22" s="130"/>
      <c r="G22" s="58">
        <f t="shared" si="0"/>
        <v>0</v>
      </c>
    </row>
    <row r="23" spans="1:7" s="96" customFormat="1" ht="25.5">
      <c r="A23" s="97" t="s">
        <v>301</v>
      </c>
      <c r="B23" s="64" t="s">
        <v>300</v>
      </c>
      <c r="C23" s="59" t="s">
        <v>299</v>
      </c>
      <c r="D23" s="61"/>
      <c r="E23" s="63">
        <v>1</v>
      </c>
      <c r="F23" s="130"/>
      <c r="G23" s="58">
        <f t="shared" si="0"/>
        <v>0</v>
      </c>
    </row>
    <row r="24" spans="1:7" s="21" customFormat="1" ht="12.75">
      <c r="A24" s="95"/>
      <c r="B24" s="83"/>
      <c r="C24" s="55"/>
      <c r="D24" s="82"/>
      <c r="E24" s="73"/>
      <c r="F24" s="72"/>
      <c r="G24" s="71"/>
    </row>
    <row r="25" spans="1:7" s="21" customFormat="1" ht="12.75">
      <c r="A25" s="95"/>
      <c r="B25" s="85"/>
      <c r="C25" s="55"/>
      <c r="D25" s="82"/>
      <c r="E25" s="73"/>
      <c r="F25" s="72"/>
      <c r="G25" s="71"/>
    </row>
    <row r="26" spans="1:7" s="21" customFormat="1" ht="12.75">
      <c r="A26" s="98" t="s">
        <v>298</v>
      </c>
      <c r="B26" s="94" t="s">
        <v>297</v>
      </c>
      <c r="C26" s="86"/>
      <c r="D26" s="100"/>
      <c r="E26" s="68"/>
      <c r="F26" s="67"/>
      <c r="G26" s="66"/>
    </row>
    <row r="27" spans="1:7" s="96" customFormat="1" ht="25.5">
      <c r="A27" s="97" t="s">
        <v>296</v>
      </c>
      <c r="B27" s="78" t="s">
        <v>71</v>
      </c>
      <c r="C27" s="59" t="s">
        <v>295</v>
      </c>
      <c r="D27" s="61"/>
      <c r="E27" s="63">
        <v>1</v>
      </c>
      <c r="F27" s="130"/>
      <c r="G27" s="58">
        <f>F27*E27</f>
        <v>0</v>
      </c>
    </row>
    <row r="28" spans="1:7" s="96" customFormat="1" ht="25.5">
      <c r="A28" s="97" t="s">
        <v>294</v>
      </c>
      <c r="B28" s="78" t="s">
        <v>71</v>
      </c>
      <c r="C28" s="59" t="s">
        <v>293</v>
      </c>
      <c r="D28" s="61"/>
      <c r="E28" s="63">
        <v>1</v>
      </c>
      <c r="F28" s="130"/>
      <c r="G28" s="58">
        <f>F28*E28</f>
        <v>0</v>
      </c>
    </row>
    <row r="29" spans="1:7" s="96" customFormat="1" ht="25.5">
      <c r="A29" s="97" t="s">
        <v>292</v>
      </c>
      <c r="B29" s="78" t="s">
        <v>71</v>
      </c>
      <c r="C29" s="59" t="s">
        <v>291</v>
      </c>
      <c r="D29" s="61"/>
      <c r="E29" s="63">
        <v>1</v>
      </c>
      <c r="F29" s="130"/>
      <c r="G29" s="58">
        <f>F29*E29</f>
        <v>0</v>
      </c>
    </row>
    <row r="30" spans="1:7" s="21" customFormat="1" ht="12.75">
      <c r="A30" s="95"/>
      <c r="B30" s="85"/>
      <c r="C30" s="55"/>
      <c r="D30" s="82"/>
      <c r="E30" s="73"/>
      <c r="F30" s="72"/>
      <c r="G30" s="71"/>
    </row>
    <row r="31" spans="1:7" s="21" customFormat="1" ht="12.75">
      <c r="A31" s="98" t="s">
        <v>290</v>
      </c>
      <c r="B31" s="94" t="s">
        <v>289</v>
      </c>
      <c r="C31" s="86"/>
      <c r="D31" s="100"/>
      <c r="E31" s="68"/>
      <c r="F31" s="67"/>
      <c r="G31" s="66"/>
    </row>
    <row r="32" spans="1:7" s="96" customFormat="1" ht="25.5">
      <c r="A32" s="97" t="s">
        <v>288</v>
      </c>
      <c r="B32" s="78" t="s">
        <v>71</v>
      </c>
      <c r="C32" s="59" t="s">
        <v>287</v>
      </c>
      <c r="D32" s="59"/>
      <c r="E32" s="63">
        <v>2</v>
      </c>
      <c r="F32" s="130"/>
      <c r="G32" s="58">
        <f t="shared" ref="G32:G35" si="1">F32*E32</f>
        <v>0</v>
      </c>
    </row>
    <row r="33" spans="1:7" s="96" customFormat="1" ht="25.5">
      <c r="A33" s="97" t="s">
        <v>286</v>
      </c>
      <c r="B33" s="78" t="s">
        <v>71</v>
      </c>
      <c r="C33" s="59" t="s">
        <v>255</v>
      </c>
      <c r="D33" s="59"/>
      <c r="E33" s="63">
        <v>1</v>
      </c>
      <c r="F33" s="130"/>
      <c r="G33" s="58">
        <f t="shared" si="1"/>
        <v>0</v>
      </c>
    </row>
    <row r="34" spans="1:7" s="96" customFormat="1" ht="25.5">
      <c r="A34" s="97" t="s">
        <v>285</v>
      </c>
      <c r="B34" s="78" t="s">
        <v>71</v>
      </c>
      <c r="C34" s="59" t="s">
        <v>284</v>
      </c>
      <c r="D34" s="59"/>
      <c r="E34" s="63">
        <v>2</v>
      </c>
      <c r="F34" s="130"/>
      <c r="G34" s="58">
        <f t="shared" si="1"/>
        <v>0</v>
      </c>
    </row>
    <row r="35" spans="1:7" s="96" customFormat="1" ht="25.5">
      <c r="A35" s="97" t="s">
        <v>283</v>
      </c>
      <c r="B35" s="78" t="s">
        <v>71</v>
      </c>
      <c r="C35" s="59" t="s">
        <v>282</v>
      </c>
      <c r="D35" s="59"/>
      <c r="E35" s="63">
        <v>1</v>
      </c>
      <c r="F35" s="130"/>
      <c r="G35" s="58">
        <f t="shared" si="1"/>
        <v>0</v>
      </c>
    </row>
    <row r="36" spans="1:7" s="21" customFormat="1" ht="12.75">
      <c r="A36" s="95"/>
      <c r="B36" s="85"/>
      <c r="C36" s="55"/>
      <c r="D36" s="55"/>
      <c r="E36" s="73"/>
      <c r="F36" s="72"/>
      <c r="G36" s="71"/>
    </row>
    <row r="37" spans="1:7" s="21" customFormat="1" ht="12.75">
      <c r="A37" s="98" t="s">
        <v>281</v>
      </c>
      <c r="B37" s="94" t="s">
        <v>280</v>
      </c>
      <c r="C37" s="86"/>
      <c r="D37" s="86"/>
      <c r="E37" s="68"/>
      <c r="F37" s="67"/>
      <c r="G37" s="66"/>
    </row>
    <row r="38" spans="1:7" s="96" customFormat="1" ht="25.5">
      <c r="A38" s="97" t="s">
        <v>279</v>
      </c>
      <c r="B38" s="78" t="s">
        <v>71</v>
      </c>
      <c r="C38" s="59" t="s">
        <v>278</v>
      </c>
      <c r="D38" s="59"/>
      <c r="E38" s="63">
        <v>1</v>
      </c>
      <c r="F38" s="130"/>
      <c r="G38" s="58">
        <f>F38*E38</f>
        <v>0</v>
      </c>
    </row>
    <row r="39" spans="1:7" s="96" customFormat="1" ht="25.5">
      <c r="A39" s="97" t="s">
        <v>277</v>
      </c>
      <c r="B39" s="78" t="s">
        <v>71</v>
      </c>
      <c r="C39" s="59" t="s">
        <v>276</v>
      </c>
      <c r="D39" s="59"/>
      <c r="E39" s="63">
        <v>1</v>
      </c>
      <c r="F39" s="130"/>
      <c r="G39" s="58">
        <f>F39*E39</f>
        <v>0</v>
      </c>
    </row>
    <row r="40" spans="1:7" s="96" customFormat="1" ht="25.5">
      <c r="A40" s="97" t="s">
        <v>275</v>
      </c>
      <c r="B40" s="99" t="s">
        <v>274</v>
      </c>
      <c r="C40" s="59" t="s">
        <v>273</v>
      </c>
      <c r="D40" s="59"/>
      <c r="E40" s="63">
        <v>1</v>
      </c>
      <c r="F40" s="130"/>
      <c r="G40" s="58">
        <f>F40*E40</f>
        <v>0</v>
      </c>
    </row>
    <row r="41" spans="1:7" s="21" customFormat="1" ht="12.75">
      <c r="A41" s="95"/>
      <c r="B41" s="85"/>
      <c r="C41" s="55"/>
      <c r="D41" s="55"/>
      <c r="E41" s="73"/>
      <c r="F41" s="72"/>
      <c r="G41" s="71"/>
    </row>
    <row r="42" spans="1:7" s="21" customFormat="1" ht="12.75">
      <c r="A42" s="98" t="s">
        <v>272</v>
      </c>
      <c r="B42" s="94" t="s">
        <v>271</v>
      </c>
      <c r="C42" s="86"/>
      <c r="D42" s="86"/>
      <c r="E42" s="68"/>
      <c r="F42" s="67"/>
      <c r="G42" s="66"/>
    </row>
    <row r="43" spans="1:7" s="96" customFormat="1" ht="25.5">
      <c r="A43" s="97" t="s">
        <v>270</v>
      </c>
      <c r="B43" s="78" t="s">
        <v>71</v>
      </c>
      <c r="C43" s="59" t="s">
        <v>269</v>
      </c>
      <c r="D43" s="59"/>
      <c r="E43" s="63">
        <v>2</v>
      </c>
      <c r="F43" s="130"/>
      <c r="G43" s="58">
        <f>F43*E43</f>
        <v>0</v>
      </c>
    </row>
    <row r="44" spans="1:7" s="96" customFormat="1" ht="25.5">
      <c r="A44" s="97" t="s">
        <v>268</v>
      </c>
      <c r="B44" s="78" t="s">
        <v>71</v>
      </c>
      <c r="C44" s="59" t="s">
        <v>267</v>
      </c>
      <c r="D44" s="59"/>
      <c r="E44" s="63">
        <v>1</v>
      </c>
      <c r="F44" s="130"/>
      <c r="G44" s="58">
        <f>F44*E44</f>
        <v>0</v>
      </c>
    </row>
    <row r="45" spans="1:7" s="21" customFormat="1" ht="12.75">
      <c r="A45" s="95"/>
      <c r="B45" s="85"/>
      <c r="C45" s="55"/>
      <c r="D45" s="55"/>
      <c r="E45" s="73"/>
      <c r="F45" s="72"/>
      <c r="G45" s="71"/>
    </row>
    <row r="46" spans="1:7" s="44" customFormat="1" ht="12.75">
      <c r="A46" s="70" t="s">
        <v>266</v>
      </c>
      <c r="B46" s="94" t="s">
        <v>265</v>
      </c>
      <c r="C46" s="86"/>
      <c r="D46" s="86"/>
      <c r="E46" s="68"/>
      <c r="F46" s="67"/>
      <c r="G46" s="66"/>
    </row>
    <row r="47" spans="1:7" s="57" customFormat="1" ht="25.5">
      <c r="A47" s="63" t="s">
        <v>264</v>
      </c>
      <c r="B47" s="78" t="s">
        <v>71</v>
      </c>
      <c r="C47" s="59" t="s">
        <v>263</v>
      </c>
      <c r="D47" s="59"/>
      <c r="E47" s="63">
        <v>1</v>
      </c>
      <c r="F47" s="130"/>
      <c r="G47" s="58">
        <f>F47*E47</f>
        <v>0</v>
      </c>
    </row>
    <row r="48" spans="1:7" s="57" customFormat="1" ht="25.5">
      <c r="A48" s="63" t="s">
        <v>262</v>
      </c>
      <c r="B48" s="78" t="s">
        <v>71</v>
      </c>
      <c r="C48" s="59" t="s">
        <v>261</v>
      </c>
      <c r="D48" s="59"/>
      <c r="E48" s="63">
        <v>1</v>
      </c>
      <c r="F48" s="130"/>
      <c r="G48" s="58">
        <f>F48*E48</f>
        <v>0</v>
      </c>
    </row>
    <row r="49" spans="1:7" s="44" customFormat="1" ht="12.75">
      <c r="A49" s="65"/>
      <c r="B49" s="81"/>
      <c r="C49" s="55"/>
      <c r="D49" s="55"/>
      <c r="E49" s="73"/>
      <c r="F49" s="72"/>
      <c r="G49" s="71"/>
    </row>
    <row r="50" spans="1:7" s="44" customFormat="1" ht="12.75">
      <c r="A50" s="70" t="s">
        <v>260</v>
      </c>
      <c r="B50" s="94" t="s">
        <v>259</v>
      </c>
      <c r="C50" s="86"/>
      <c r="D50" s="86"/>
      <c r="E50" s="68"/>
      <c r="F50" s="67"/>
      <c r="G50" s="66"/>
    </row>
    <row r="51" spans="1:7" s="57" customFormat="1" ht="25.5">
      <c r="A51" s="63" t="s">
        <v>258</v>
      </c>
      <c r="B51" s="78" t="s">
        <v>71</v>
      </c>
      <c r="C51" s="59" t="s">
        <v>257</v>
      </c>
      <c r="D51" s="59"/>
      <c r="E51" s="63">
        <v>1</v>
      </c>
      <c r="F51" s="130"/>
      <c r="G51" s="58">
        <f>F51*E51</f>
        <v>0</v>
      </c>
    </row>
    <row r="52" spans="1:7" s="57" customFormat="1" ht="25.5">
      <c r="A52" s="63" t="s">
        <v>256</v>
      </c>
      <c r="B52" s="78" t="s">
        <v>71</v>
      </c>
      <c r="C52" s="59" t="s">
        <v>255</v>
      </c>
      <c r="D52" s="59"/>
      <c r="E52" s="63">
        <v>1</v>
      </c>
      <c r="F52" s="130"/>
      <c r="G52" s="58">
        <f>F52*E52</f>
        <v>0</v>
      </c>
    </row>
    <row r="53" spans="1:7" s="44" customFormat="1" ht="12.75">
      <c r="A53" s="65"/>
      <c r="B53" s="81"/>
      <c r="C53" s="55"/>
      <c r="D53" s="55"/>
      <c r="E53" s="73"/>
      <c r="F53" s="72"/>
      <c r="G53" s="71"/>
    </row>
    <row r="54" spans="1:7" s="44" customFormat="1" ht="12.75">
      <c r="A54" s="70" t="s">
        <v>254</v>
      </c>
      <c r="B54" s="94" t="s">
        <v>253</v>
      </c>
      <c r="C54" s="86"/>
      <c r="D54" s="86"/>
      <c r="E54" s="68"/>
      <c r="F54" s="67"/>
      <c r="G54" s="66"/>
    </row>
    <row r="55" spans="1:7" s="57" customFormat="1" ht="25.5">
      <c r="A55" s="63" t="s">
        <v>252</v>
      </c>
      <c r="B55" s="78" t="s">
        <v>71</v>
      </c>
      <c r="C55" s="59" t="s">
        <v>251</v>
      </c>
      <c r="D55" s="59"/>
      <c r="E55" s="63">
        <v>2</v>
      </c>
      <c r="F55" s="130"/>
      <c r="G55" s="58">
        <f>F55*E55</f>
        <v>0</v>
      </c>
    </row>
    <row r="56" spans="1:7" s="57" customFormat="1" ht="25.5">
      <c r="A56" s="63" t="s">
        <v>250</v>
      </c>
      <c r="B56" s="78" t="s">
        <v>71</v>
      </c>
      <c r="C56" s="59" t="s">
        <v>249</v>
      </c>
      <c r="D56" s="59"/>
      <c r="E56" s="63">
        <v>1</v>
      </c>
      <c r="F56" s="130"/>
      <c r="G56" s="58">
        <f>F56*E56</f>
        <v>0</v>
      </c>
    </row>
    <row r="57" spans="1:7" s="44" customFormat="1" ht="12.75">
      <c r="A57" s="65"/>
      <c r="B57" s="81"/>
      <c r="C57" s="55"/>
      <c r="D57" s="55"/>
      <c r="E57" s="73"/>
      <c r="F57" s="72"/>
      <c r="G57" s="71"/>
    </row>
    <row r="58" spans="1:7" s="44" customFormat="1" ht="12.75">
      <c r="A58" s="70" t="s">
        <v>248</v>
      </c>
      <c r="B58" s="87" t="s">
        <v>247</v>
      </c>
      <c r="C58" s="86"/>
      <c r="D58" s="86"/>
      <c r="E58" s="68"/>
      <c r="F58" s="67"/>
      <c r="G58" s="66"/>
    </row>
    <row r="59" spans="1:7" s="57" customFormat="1" ht="25.5">
      <c r="A59" s="63" t="s">
        <v>246</v>
      </c>
      <c r="B59" s="64" t="s">
        <v>245</v>
      </c>
      <c r="C59" s="59" t="s">
        <v>244</v>
      </c>
      <c r="D59" s="59"/>
      <c r="E59" s="63">
        <v>1</v>
      </c>
      <c r="F59" s="130"/>
      <c r="G59" s="58">
        <f t="shared" ref="G59:G66" si="2">F59*E59</f>
        <v>0</v>
      </c>
    </row>
    <row r="60" spans="1:7" s="57" customFormat="1" ht="25.5">
      <c r="A60" s="63" t="s">
        <v>243</v>
      </c>
      <c r="B60" s="64" t="s">
        <v>242</v>
      </c>
      <c r="C60" s="59" t="s">
        <v>241</v>
      </c>
      <c r="D60" s="59"/>
      <c r="E60" s="63">
        <v>1</v>
      </c>
      <c r="F60" s="130"/>
      <c r="G60" s="58">
        <f t="shared" si="2"/>
        <v>0</v>
      </c>
    </row>
    <row r="61" spans="1:7" s="57" customFormat="1" ht="12.75">
      <c r="A61" s="63" t="s">
        <v>240</v>
      </c>
      <c r="B61" s="64" t="s">
        <v>339</v>
      </c>
      <c r="C61" s="59"/>
      <c r="D61" s="59"/>
      <c r="E61" s="63">
        <v>1</v>
      </c>
      <c r="F61" s="130"/>
      <c r="G61" s="58">
        <f t="shared" si="2"/>
        <v>0</v>
      </c>
    </row>
    <row r="62" spans="1:7" s="57" customFormat="1" ht="38.25">
      <c r="A62" s="63" t="s">
        <v>239</v>
      </c>
      <c r="B62" s="64" t="s">
        <v>238</v>
      </c>
      <c r="C62" s="59" t="s">
        <v>237</v>
      </c>
      <c r="D62" s="59"/>
      <c r="E62" s="63">
        <v>1</v>
      </c>
      <c r="F62" s="130"/>
      <c r="G62" s="58">
        <f t="shared" si="2"/>
        <v>0</v>
      </c>
    </row>
    <row r="63" spans="1:7" s="57" customFormat="1" ht="25.5">
      <c r="A63" s="63" t="s">
        <v>236</v>
      </c>
      <c r="B63" s="64" t="s">
        <v>335</v>
      </c>
      <c r="C63" s="63" t="s">
        <v>139</v>
      </c>
      <c r="D63" s="63"/>
      <c r="E63" s="63">
        <v>1</v>
      </c>
      <c r="F63" s="131"/>
      <c r="G63" s="58">
        <f t="shared" si="2"/>
        <v>0</v>
      </c>
    </row>
    <row r="64" spans="1:7" s="57" customFormat="1" ht="25.5">
      <c r="A64" s="63" t="s">
        <v>235</v>
      </c>
      <c r="B64" s="64" t="s">
        <v>229</v>
      </c>
      <c r="C64" s="63" t="s">
        <v>228</v>
      </c>
      <c r="D64" s="63"/>
      <c r="E64" s="63">
        <v>1</v>
      </c>
      <c r="F64" s="130"/>
      <c r="G64" s="58">
        <f t="shared" si="2"/>
        <v>0</v>
      </c>
    </row>
    <row r="65" spans="1:7" s="57" customFormat="1" ht="25.5">
      <c r="A65" s="63" t="s">
        <v>234</v>
      </c>
      <c r="B65" s="64" t="s">
        <v>210</v>
      </c>
      <c r="C65" s="63" t="s">
        <v>209</v>
      </c>
      <c r="D65" s="63"/>
      <c r="E65" s="63">
        <v>1</v>
      </c>
      <c r="F65" s="130"/>
      <c r="G65" s="58">
        <f t="shared" si="2"/>
        <v>0</v>
      </c>
    </row>
    <row r="66" spans="1:7" s="57" customFormat="1" ht="12.75">
      <c r="A66" s="63" t="s">
        <v>233</v>
      </c>
      <c r="B66" s="64" t="s">
        <v>226</v>
      </c>
      <c r="C66" s="63"/>
      <c r="D66" s="63"/>
      <c r="E66" s="63">
        <v>1</v>
      </c>
      <c r="F66" s="130"/>
      <c r="G66" s="58">
        <f t="shared" si="2"/>
        <v>0</v>
      </c>
    </row>
    <row r="67" spans="1:7" s="44" customFormat="1" ht="12.75">
      <c r="A67" s="65"/>
      <c r="B67" s="81"/>
      <c r="C67" s="55"/>
      <c r="D67" s="55"/>
      <c r="E67" s="73"/>
      <c r="F67" s="72"/>
      <c r="G67" s="71"/>
    </row>
    <row r="68" spans="1:7" s="44" customFormat="1" ht="12.75">
      <c r="A68" s="70" t="s">
        <v>232</v>
      </c>
      <c r="B68" s="87" t="s">
        <v>231</v>
      </c>
      <c r="C68" s="86"/>
      <c r="D68" s="86"/>
      <c r="E68" s="68"/>
      <c r="F68" s="67"/>
      <c r="G68" s="66"/>
    </row>
    <row r="69" spans="1:7" s="57" customFormat="1" ht="25.5">
      <c r="A69" s="63" t="s">
        <v>230</v>
      </c>
      <c r="B69" s="64" t="s">
        <v>229</v>
      </c>
      <c r="C69" s="63" t="s">
        <v>228</v>
      </c>
      <c r="D69" s="63"/>
      <c r="E69" s="63">
        <v>1</v>
      </c>
      <c r="F69" s="130"/>
      <c r="G69" s="58">
        <f t="shared" ref="G69:G76" si="3">F69*E69</f>
        <v>0</v>
      </c>
    </row>
    <row r="70" spans="1:7" s="57" customFormat="1" ht="12.75">
      <c r="A70" s="63" t="s">
        <v>227</v>
      </c>
      <c r="B70" s="64" t="s">
        <v>226</v>
      </c>
      <c r="C70" s="63"/>
      <c r="D70" s="63"/>
      <c r="E70" s="63">
        <v>1</v>
      </c>
      <c r="F70" s="130"/>
      <c r="G70" s="58">
        <f t="shared" si="3"/>
        <v>0</v>
      </c>
    </row>
    <row r="71" spans="1:7" s="57" customFormat="1" ht="38.25">
      <c r="A71" s="63" t="s">
        <v>225</v>
      </c>
      <c r="B71" s="64" t="s">
        <v>224</v>
      </c>
      <c r="C71" s="59" t="s">
        <v>223</v>
      </c>
      <c r="D71" s="59" t="s">
        <v>222</v>
      </c>
      <c r="E71" s="63">
        <v>1</v>
      </c>
      <c r="F71" s="130"/>
      <c r="G71" s="58">
        <f t="shared" si="3"/>
        <v>0</v>
      </c>
    </row>
    <row r="72" spans="1:7" s="57" customFormat="1" ht="25.5">
      <c r="A72" s="63" t="s">
        <v>221</v>
      </c>
      <c r="B72" s="64" t="s">
        <v>220</v>
      </c>
      <c r="C72" s="59" t="s">
        <v>219</v>
      </c>
      <c r="D72" s="59"/>
      <c r="E72" s="63">
        <v>1</v>
      </c>
      <c r="F72" s="130"/>
      <c r="G72" s="58">
        <f t="shared" si="3"/>
        <v>0</v>
      </c>
    </row>
    <row r="73" spans="1:7" s="57" customFormat="1" ht="76.5">
      <c r="A73" s="63" t="s">
        <v>218</v>
      </c>
      <c r="B73" s="64" t="s">
        <v>217</v>
      </c>
      <c r="C73" s="63" t="s">
        <v>216</v>
      </c>
      <c r="D73" s="63" t="s">
        <v>215</v>
      </c>
      <c r="E73" s="63">
        <v>1</v>
      </c>
      <c r="F73" s="130"/>
      <c r="G73" s="58">
        <f t="shared" si="3"/>
        <v>0</v>
      </c>
    </row>
    <row r="74" spans="1:7" s="57" customFormat="1" ht="25.5">
      <c r="A74" s="63" t="s">
        <v>214</v>
      </c>
      <c r="B74" s="64" t="s">
        <v>213</v>
      </c>
      <c r="C74" s="59" t="s">
        <v>134</v>
      </c>
      <c r="D74" s="59"/>
      <c r="E74" s="63">
        <v>1</v>
      </c>
      <c r="F74" s="130"/>
      <c r="G74" s="58">
        <f t="shared" si="3"/>
        <v>0</v>
      </c>
    </row>
    <row r="75" spans="1:7" s="57" customFormat="1" ht="12.75">
      <c r="A75" s="63" t="s">
        <v>212</v>
      </c>
      <c r="B75" s="64" t="s">
        <v>338</v>
      </c>
      <c r="C75" s="59"/>
      <c r="D75" s="59"/>
      <c r="E75" s="63">
        <v>1</v>
      </c>
      <c r="F75" s="130"/>
      <c r="G75" s="58">
        <f t="shared" si="3"/>
        <v>0</v>
      </c>
    </row>
    <row r="76" spans="1:7" s="57" customFormat="1" ht="25.5">
      <c r="A76" s="63" t="s">
        <v>211</v>
      </c>
      <c r="B76" s="64" t="s">
        <v>210</v>
      </c>
      <c r="C76" s="63" t="s">
        <v>209</v>
      </c>
      <c r="D76" s="63"/>
      <c r="E76" s="63">
        <v>1</v>
      </c>
      <c r="F76" s="130"/>
      <c r="G76" s="58">
        <f t="shared" si="3"/>
        <v>0</v>
      </c>
    </row>
    <row r="77" spans="1:7" s="44" customFormat="1" ht="12.75">
      <c r="A77" s="65"/>
      <c r="B77" s="81"/>
      <c r="C77" s="55"/>
      <c r="D77" s="55"/>
      <c r="E77" s="47"/>
      <c r="F77" s="46"/>
      <c r="G77" s="45"/>
    </row>
    <row r="78" spans="1:7" s="44" customFormat="1" ht="26.25">
      <c r="A78" s="93"/>
      <c r="B78" s="92" t="s">
        <v>208</v>
      </c>
      <c r="C78" s="91"/>
      <c r="D78" s="91"/>
      <c r="E78" s="89"/>
      <c r="F78" s="90"/>
      <c r="G78" s="89"/>
    </row>
    <row r="79" spans="1:7" s="44" customFormat="1" ht="12.75">
      <c r="A79" s="65"/>
      <c r="B79" s="81"/>
      <c r="C79" s="55"/>
      <c r="D79" s="55"/>
      <c r="E79" s="73"/>
      <c r="F79" s="72"/>
      <c r="G79" s="71"/>
    </row>
    <row r="80" spans="1:7" s="44" customFormat="1" ht="12.75">
      <c r="A80" s="70" t="s">
        <v>207</v>
      </c>
      <c r="B80" s="87" t="s">
        <v>206</v>
      </c>
      <c r="C80" s="86"/>
      <c r="D80" s="86"/>
      <c r="E80" s="68"/>
      <c r="F80" s="67"/>
      <c r="G80" s="66"/>
    </row>
    <row r="81" spans="1:7" s="57" customFormat="1" ht="25.5">
      <c r="A81" s="63" t="s">
        <v>205</v>
      </c>
      <c r="B81" s="78" t="s">
        <v>71</v>
      </c>
      <c r="C81" s="59" t="s">
        <v>204</v>
      </c>
      <c r="D81" s="59"/>
      <c r="E81" s="63">
        <v>3</v>
      </c>
      <c r="F81" s="130"/>
      <c r="G81" s="58">
        <f>F81*E81</f>
        <v>0</v>
      </c>
    </row>
    <row r="82" spans="1:7" s="44" customFormat="1" ht="12.75">
      <c r="A82" s="65"/>
      <c r="B82" s="81"/>
      <c r="C82" s="55"/>
      <c r="D82" s="55"/>
      <c r="E82" s="73"/>
      <c r="F82" s="72"/>
      <c r="G82" s="71"/>
    </row>
    <row r="83" spans="1:7" s="44" customFormat="1" ht="12.75">
      <c r="A83" s="70" t="s">
        <v>203</v>
      </c>
      <c r="B83" s="88" t="s">
        <v>202</v>
      </c>
      <c r="C83" s="86"/>
      <c r="D83" s="86"/>
      <c r="E83" s="68"/>
      <c r="F83" s="67"/>
      <c r="G83" s="66"/>
    </row>
    <row r="84" spans="1:7" s="57" customFormat="1" ht="25.5">
      <c r="A84" s="63" t="s">
        <v>201</v>
      </c>
      <c r="B84" s="64" t="s">
        <v>200</v>
      </c>
      <c r="C84" s="59" t="s">
        <v>199</v>
      </c>
      <c r="D84" s="59" t="s">
        <v>198</v>
      </c>
      <c r="E84" s="63">
        <v>1</v>
      </c>
      <c r="F84" s="130"/>
      <c r="G84" s="58">
        <f t="shared" ref="G84:G85" si="4">F84*E84</f>
        <v>0</v>
      </c>
    </row>
    <row r="85" spans="1:7" s="57" customFormat="1" ht="63.75">
      <c r="A85" s="63" t="s">
        <v>197</v>
      </c>
      <c r="B85" s="64" t="s">
        <v>196</v>
      </c>
      <c r="C85" s="61" t="s">
        <v>195</v>
      </c>
      <c r="D85" s="60" t="s">
        <v>194</v>
      </c>
      <c r="E85" s="63">
        <v>1</v>
      </c>
      <c r="F85" s="130"/>
      <c r="G85" s="58">
        <f t="shared" si="4"/>
        <v>0</v>
      </c>
    </row>
    <row r="86" spans="1:7" s="44" customFormat="1" ht="12.75">
      <c r="A86" s="65"/>
      <c r="B86" s="81"/>
      <c r="C86" s="55"/>
      <c r="D86" s="55"/>
      <c r="E86" s="73"/>
      <c r="F86" s="72"/>
      <c r="G86" s="71"/>
    </row>
    <row r="87" spans="1:7" s="44" customFormat="1" ht="12.75">
      <c r="A87" s="70" t="s">
        <v>193</v>
      </c>
      <c r="B87" s="87" t="s">
        <v>192</v>
      </c>
      <c r="C87" s="86"/>
      <c r="D87" s="86"/>
      <c r="E87" s="68"/>
      <c r="F87" s="67"/>
      <c r="G87" s="66"/>
    </row>
    <row r="88" spans="1:7" s="57" customFormat="1" ht="38.25">
      <c r="A88" s="63" t="s">
        <v>191</v>
      </c>
      <c r="B88" s="64" t="s">
        <v>190</v>
      </c>
      <c r="C88" s="63" t="s">
        <v>189</v>
      </c>
      <c r="D88" s="63" t="s">
        <v>188</v>
      </c>
      <c r="E88" s="63">
        <v>1</v>
      </c>
      <c r="F88" s="130"/>
      <c r="G88" s="58">
        <f t="shared" ref="G88:G91" si="5">F88*E88</f>
        <v>0</v>
      </c>
    </row>
    <row r="89" spans="1:7" s="57" customFormat="1" ht="25.5">
      <c r="A89" s="63" t="s">
        <v>187</v>
      </c>
      <c r="B89" s="64" t="s">
        <v>186</v>
      </c>
      <c r="C89" s="59" t="s">
        <v>185</v>
      </c>
      <c r="D89" s="59"/>
      <c r="E89" s="63">
        <v>1</v>
      </c>
      <c r="F89" s="130"/>
      <c r="G89" s="58">
        <f t="shared" si="5"/>
        <v>0</v>
      </c>
    </row>
    <row r="90" spans="1:7" s="57" customFormat="1" ht="12.75">
      <c r="A90" s="63" t="s">
        <v>184</v>
      </c>
      <c r="B90" s="64" t="s">
        <v>183</v>
      </c>
      <c r="C90" s="59"/>
      <c r="D90" s="59"/>
      <c r="E90" s="63">
        <v>1</v>
      </c>
      <c r="F90" s="130"/>
      <c r="G90" s="58">
        <f t="shared" si="5"/>
        <v>0</v>
      </c>
    </row>
    <row r="91" spans="1:7" s="57" customFormat="1" ht="51">
      <c r="A91" s="63" t="s">
        <v>182</v>
      </c>
      <c r="B91" s="64" t="s">
        <v>181</v>
      </c>
      <c r="C91" s="63" t="s">
        <v>180</v>
      </c>
      <c r="D91" s="63" t="s">
        <v>55</v>
      </c>
      <c r="E91" s="63">
        <v>1</v>
      </c>
      <c r="F91" s="130"/>
      <c r="G91" s="58">
        <f t="shared" si="5"/>
        <v>0</v>
      </c>
    </row>
    <row r="92" spans="1:7" s="44" customFormat="1" ht="12.75">
      <c r="A92" s="65"/>
      <c r="B92" s="81"/>
      <c r="C92" s="55"/>
      <c r="D92" s="55"/>
      <c r="E92" s="73"/>
      <c r="F92" s="72"/>
      <c r="G92" s="71"/>
    </row>
    <row r="93" spans="1:7" s="44" customFormat="1" ht="12.75">
      <c r="A93" s="65"/>
      <c r="B93" s="81"/>
      <c r="C93" s="55"/>
      <c r="D93" s="55"/>
      <c r="E93" s="73"/>
      <c r="F93" s="72"/>
      <c r="G93" s="71"/>
    </row>
    <row r="94" spans="1:7" s="44" customFormat="1" ht="12.75">
      <c r="A94" s="70" t="s">
        <v>179</v>
      </c>
      <c r="B94" s="87" t="s">
        <v>178</v>
      </c>
      <c r="C94" s="86"/>
      <c r="D94" s="86"/>
      <c r="E94" s="68"/>
      <c r="F94" s="67"/>
      <c r="G94" s="66"/>
    </row>
    <row r="95" spans="1:7" s="57" customFormat="1" ht="63.75">
      <c r="A95" s="63" t="s">
        <v>177</v>
      </c>
      <c r="B95" s="64" t="s">
        <v>176</v>
      </c>
      <c r="C95" s="59" t="s">
        <v>175</v>
      </c>
      <c r="D95" s="59" t="s">
        <v>174</v>
      </c>
      <c r="E95" s="63">
        <v>1</v>
      </c>
      <c r="F95" s="130"/>
      <c r="G95" s="58">
        <f t="shared" ref="G95" si="6">F95*E95</f>
        <v>0</v>
      </c>
    </row>
    <row r="96" spans="1:7" s="44" customFormat="1" ht="12.75">
      <c r="A96" s="65"/>
      <c r="B96" s="81"/>
      <c r="C96" s="55"/>
      <c r="D96" s="55"/>
      <c r="E96" s="73"/>
      <c r="F96" s="72"/>
      <c r="G96" s="71"/>
    </row>
    <row r="97" spans="1:7" s="44" customFormat="1" ht="12.75">
      <c r="A97" s="70" t="s">
        <v>172</v>
      </c>
      <c r="B97" s="87" t="s">
        <v>171</v>
      </c>
      <c r="C97" s="86"/>
      <c r="D97" s="86"/>
      <c r="E97" s="68"/>
      <c r="F97" s="67"/>
      <c r="G97" s="66"/>
    </row>
    <row r="98" spans="1:7" s="57" customFormat="1" ht="89.25">
      <c r="A98" s="63" t="s">
        <v>170</v>
      </c>
      <c r="B98" s="84" t="s">
        <v>169</v>
      </c>
      <c r="C98" s="59"/>
      <c r="D98" s="60"/>
      <c r="E98" s="63">
        <v>1</v>
      </c>
      <c r="F98" s="130"/>
      <c r="G98" s="58">
        <f t="shared" ref="G98:G112" si="7">F98*E98</f>
        <v>0</v>
      </c>
    </row>
    <row r="99" spans="1:7" s="57" customFormat="1" ht="89.25">
      <c r="A99" s="63" t="s">
        <v>168</v>
      </c>
      <c r="B99" s="84" t="s">
        <v>167</v>
      </c>
      <c r="C99" s="59"/>
      <c r="D99" s="60"/>
      <c r="E99" s="63">
        <v>1</v>
      </c>
      <c r="F99" s="130"/>
      <c r="G99" s="58">
        <f t="shared" si="7"/>
        <v>0</v>
      </c>
    </row>
    <row r="100" spans="1:7" s="44" customFormat="1" ht="25.5">
      <c r="A100" s="63" t="s">
        <v>166</v>
      </c>
      <c r="B100" s="64" t="s">
        <v>333</v>
      </c>
      <c r="C100" s="61" t="s">
        <v>165</v>
      </c>
      <c r="D100" s="61"/>
      <c r="E100" s="63">
        <v>1</v>
      </c>
      <c r="F100" s="130"/>
      <c r="G100" s="58">
        <f t="shared" si="7"/>
        <v>0</v>
      </c>
    </row>
    <row r="101" spans="1:7" s="57" customFormat="1" ht="12.75">
      <c r="A101" s="63" t="s">
        <v>164</v>
      </c>
      <c r="B101" s="64" t="s">
        <v>163</v>
      </c>
      <c r="C101" s="59" t="s">
        <v>162</v>
      </c>
      <c r="D101" s="59"/>
      <c r="E101" s="63">
        <v>1</v>
      </c>
      <c r="F101" s="130"/>
      <c r="G101" s="58">
        <f t="shared" si="7"/>
        <v>0</v>
      </c>
    </row>
    <row r="102" spans="1:7" s="57" customFormat="1" ht="89.25">
      <c r="A102" s="63" t="s">
        <v>161</v>
      </c>
      <c r="B102" s="84" t="s">
        <v>160</v>
      </c>
      <c r="C102" s="59"/>
      <c r="D102" s="60"/>
      <c r="E102" s="63">
        <v>1</v>
      </c>
      <c r="F102" s="130"/>
      <c r="G102" s="58">
        <f t="shared" si="7"/>
        <v>0</v>
      </c>
    </row>
    <row r="103" spans="1:7" s="57" customFormat="1" ht="94.5" customHeight="1">
      <c r="A103" s="63" t="s">
        <v>159</v>
      </c>
      <c r="B103" s="84" t="s">
        <v>158</v>
      </c>
      <c r="C103" s="59"/>
      <c r="D103" s="60"/>
      <c r="E103" s="63">
        <v>1</v>
      </c>
      <c r="F103" s="130"/>
      <c r="G103" s="58">
        <f t="shared" si="7"/>
        <v>0</v>
      </c>
    </row>
    <row r="104" spans="1:7" s="44" customFormat="1" ht="25.5">
      <c r="A104" s="63" t="s">
        <v>157</v>
      </c>
      <c r="B104" s="64" t="s">
        <v>334</v>
      </c>
      <c r="C104" s="61" t="s">
        <v>156</v>
      </c>
      <c r="D104" s="61"/>
      <c r="E104" s="63">
        <v>1</v>
      </c>
      <c r="F104" s="130"/>
      <c r="G104" s="58">
        <f t="shared" si="7"/>
        <v>0</v>
      </c>
    </row>
    <row r="105" spans="1:7" s="57" customFormat="1" ht="25.5">
      <c r="A105" s="63" t="s">
        <v>155</v>
      </c>
      <c r="B105" s="64" t="s">
        <v>154</v>
      </c>
      <c r="C105" s="63" t="s">
        <v>153</v>
      </c>
      <c r="D105" s="63"/>
      <c r="E105" s="63">
        <v>1</v>
      </c>
      <c r="F105" s="130"/>
      <c r="G105" s="58">
        <f t="shared" si="7"/>
        <v>0</v>
      </c>
    </row>
    <row r="106" spans="1:7" s="57" customFormat="1" ht="38.25">
      <c r="A106" s="63" t="s">
        <v>152</v>
      </c>
      <c r="B106" s="64" t="s">
        <v>151</v>
      </c>
      <c r="C106" s="63" t="s">
        <v>150</v>
      </c>
      <c r="D106" s="63" t="s">
        <v>149</v>
      </c>
      <c r="E106" s="63">
        <v>1</v>
      </c>
      <c r="F106" s="130"/>
      <c r="G106" s="58">
        <f t="shared" si="7"/>
        <v>0</v>
      </c>
    </row>
    <row r="107" spans="1:7" s="57" customFormat="1" ht="25.5">
      <c r="A107" s="63" t="s">
        <v>148</v>
      </c>
      <c r="B107" s="64" t="s">
        <v>147</v>
      </c>
      <c r="C107" s="63" t="s">
        <v>146</v>
      </c>
      <c r="D107" s="63"/>
      <c r="E107" s="63">
        <v>1</v>
      </c>
      <c r="F107" s="130"/>
      <c r="G107" s="58">
        <f t="shared" si="7"/>
        <v>0</v>
      </c>
    </row>
    <row r="108" spans="1:7" s="57" customFormat="1" ht="25.5">
      <c r="A108" s="63" t="s">
        <v>145</v>
      </c>
      <c r="B108" s="64" t="s">
        <v>144</v>
      </c>
      <c r="C108" s="63" t="s">
        <v>143</v>
      </c>
      <c r="D108" s="63"/>
      <c r="E108" s="63">
        <v>1</v>
      </c>
      <c r="F108" s="130"/>
      <c r="G108" s="58">
        <f t="shared" si="7"/>
        <v>0</v>
      </c>
    </row>
    <row r="109" spans="1:7" s="57" customFormat="1" ht="25.5">
      <c r="A109" s="63" t="s">
        <v>142</v>
      </c>
      <c r="B109" s="76" t="s">
        <v>45</v>
      </c>
      <c r="C109" s="63" t="s">
        <v>44</v>
      </c>
      <c r="D109" s="63"/>
      <c r="E109" s="63">
        <v>1</v>
      </c>
      <c r="F109" s="130"/>
      <c r="G109" s="58">
        <f t="shared" si="7"/>
        <v>0</v>
      </c>
    </row>
    <row r="110" spans="1:7" s="57" customFormat="1" ht="12.75">
      <c r="A110" s="63" t="s">
        <v>141</v>
      </c>
      <c r="B110" s="75" t="s">
        <v>338</v>
      </c>
      <c r="C110" s="74"/>
      <c r="D110" s="63"/>
      <c r="E110" s="63">
        <v>1</v>
      </c>
      <c r="F110" s="130"/>
      <c r="G110" s="58">
        <f t="shared" si="7"/>
        <v>0</v>
      </c>
    </row>
    <row r="111" spans="1:7" s="57" customFormat="1" ht="25.5">
      <c r="A111" s="63" t="s">
        <v>140</v>
      </c>
      <c r="B111" s="64" t="s">
        <v>336</v>
      </c>
      <c r="C111" s="63" t="s">
        <v>139</v>
      </c>
      <c r="D111" s="63"/>
      <c r="E111" s="63">
        <v>1</v>
      </c>
      <c r="F111" s="130"/>
      <c r="G111" s="58">
        <f t="shared" si="7"/>
        <v>0</v>
      </c>
    </row>
    <row r="112" spans="1:7" s="57" customFormat="1" ht="51">
      <c r="A112" s="63" t="s">
        <v>138</v>
      </c>
      <c r="B112" s="64" t="s">
        <v>137</v>
      </c>
      <c r="C112" s="63" t="s">
        <v>136</v>
      </c>
      <c r="D112" s="63" t="s">
        <v>135</v>
      </c>
      <c r="E112" s="63">
        <v>1</v>
      </c>
      <c r="F112" s="130"/>
      <c r="G112" s="58">
        <f t="shared" si="7"/>
        <v>0</v>
      </c>
    </row>
    <row r="113" spans="1:7" s="44" customFormat="1" ht="12.75">
      <c r="A113" s="65"/>
      <c r="B113" s="48"/>
      <c r="C113" s="47"/>
      <c r="D113" s="65"/>
      <c r="E113" s="73"/>
      <c r="F113" s="72"/>
      <c r="G113" s="71"/>
    </row>
    <row r="114" spans="1:7" s="44" customFormat="1" ht="12.75">
      <c r="A114" s="70" t="s">
        <v>133</v>
      </c>
      <c r="B114" s="69" t="s">
        <v>132</v>
      </c>
      <c r="C114" s="68"/>
      <c r="D114" s="68"/>
      <c r="E114" s="68"/>
      <c r="F114" s="67"/>
      <c r="G114" s="66"/>
    </row>
    <row r="115" spans="1:7" s="57" customFormat="1" ht="63.75">
      <c r="A115" s="63" t="s">
        <v>131</v>
      </c>
      <c r="B115" s="77" t="s">
        <v>130</v>
      </c>
      <c r="C115" s="63" t="s">
        <v>129</v>
      </c>
      <c r="D115" s="63" t="s">
        <v>128</v>
      </c>
      <c r="E115" s="63">
        <v>1</v>
      </c>
      <c r="F115" s="130"/>
      <c r="G115" s="58">
        <f>F115*E115</f>
        <v>0</v>
      </c>
    </row>
    <row r="116" spans="1:7" s="44" customFormat="1" ht="12.75">
      <c r="A116" s="65"/>
      <c r="B116" s="48"/>
      <c r="C116" s="47"/>
      <c r="D116" s="65"/>
      <c r="E116" s="73"/>
      <c r="F116" s="72"/>
      <c r="G116" s="71"/>
    </row>
    <row r="117" spans="1:7" s="44" customFormat="1" ht="12.75">
      <c r="A117" s="70" t="s">
        <v>127</v>
      </c>
      <c r="B117" s="69" t="s">
        <v>126</v>
      </c>
      <c r="C117" s="68"/>
      <c r="D117" s="68"/>
      <c r="E117" s="68"/>
      <c r="F117" s="67"/>
      <c r="G117" s="66"/>
    </row>
    <row r="118" spans="1:7" s="57" customFormat="1" ht="76.5">
      <c r="A118" s="63" t="s">
        <v>125</v>
      </c>
      <c r="B118" s="77" t="s">
        <v>124</v>
      </c>
      <c r="C118" s="63" t="s">
        <v>123</v>
      </c>
      <c r="D118" s="63"/>
      <c r="E118" s="63">
        <v>200</v>
      </c>
      <c r="F118" s="130"/>
      <c r="G118" s="58">
        <f t="shared" ref="G118:G133" si="8">F118*E118</f>
        <v>0</v>
      </c>
    </row>
    <row r="119" spans="1:7" s="57" customFormat="1" ht="106.5" customHeight="1">
      <c r="A119" s="63" t="s">
        <v>122</v>
      </c>
      <c r="B119" s="80" t="s">
        <v>121</v>
      </c>
      <c r="C119" s="63" t="s">
        <v>120</v>
      </c>
      <c r="D119" s="63"/>
      <c r="E119" s="63">
        <v>4</v>
      </c>
      <c r="F119" s="130"/>
      <c r="G119" s="58">
        <f t="shared" si="8"/>
        <v>0</v>
      </c>
    </row>
    <row r="120" spans="1:7" s="57" customFormat="1" ht="114.75">
      <c r="A120" s="63" t="s">
        <v>119</v>
      </c>
      <c r="B120" s="80" t="s">
        <v>118</v>
      </c>
      <c r="C120" s="63" t="s">
        <v>117</v>
      </c>
      <c r="D120" s="63"/>
      <c r="E120" s="63">
        <v>6</v>
      </c>
      <c r="F120" s="130"/>
      <c r="G120" s="58">
        <f t="shared" si="8"/>
        <v>0</v>
      </c>
    </row>
    <row r="121" spans="1:7" s="57" customFormat="1" ht="38.25">
      <c r="A121" s="63" t="s">
        <v>116</v>
      </c>
      <c r="B121" s="77" t="s">
        <v>115</v>
      </c>
      <c r="C121" s="63" t="s">
        <v>114</v>
      </c>
      <c r="D121" s="63"/>
      <c r="E121" s="63">
        <v>5</v>
      </c>
      <c r="F121" s="130"/>
      <c r="G121" s="58">
        <f t="shared" si="8"/>
        <v>0</v>
      </c>
    </row>
    <row r="122" spans="1:7" s="57" customFormat="1" ht="63.75" customHeight="1">
      <c r="A122" s="63" t="s">
        <v>113</v>
      </c>
      <c r="B122" s="79" t="s">
        <v>112</v>
      </c>
      <c r="C122" s="63" t="s">
        <v>111</v>
      </c>
      <c r="D122" s="63" t="s">
        <v>94</v>
      </c>
      <c r="E122" s="63">
        <v>2</v>
      </c>
      <c r="F122" s="130"/>
      <c r="G122" s="58">
        <f t="shared" si="8"/>
        <v>0</v>
      </c>
    </row>
    <row r="123" spans="1:7" s="57" customFormat="1" ht="51">
      <c r="A123" s="63" t="s">
        <v>110</v>
      </c>
      <c r="B123" s="77" t="s">
        <v>109</v>
      </c>
      <c r="C123" s="63" t="s">
        <v>108</v>
      </c>
      <c r="D123" s="63"/>
      <c r="E123" s="63">
        <v>3</v>
      </c>
      <c r="F123" s="130"/>
      <c r="G123" s="58">
        <f t="shared" si="8"/>
        <v>0</v>
      </c>
    </row>
    <row r="124" spans="1:7" s="57" customFormat="1" ht="12.75">
      <c r="A124" s="63" t="s">
        <v>107</v>
      </c>
      <c r="B124" s="77" t="s">
        <v>106</v>
      </c>
      <c r="C124" s="63"/>
      <c r="D124" s="63"/>
      <c r="E124" s="63">
        <v>11</v>
      </c>
      <c r="F124" s="130"/>
      <c r="G124" s="58">
        <f t="shared" si="8"/>
        <v>0</v>
      </c>
    </row>
    <row r="125" spans="1:7" s="57" customFormat="1" ht="38.25">
      <c r="A125" s="63" t="s">
        <v>105</v>
      </c>
      <c r="B125" s="77" t="s">
        <v>104</v>
      </c>
      <c r="C125" s="63" t="s">
        <v>103</v>
      </c>
      <c r="D125" s="63"/>
      <c r="E125" s="63">
        <v>1</v>
      </c>
      <c r="F125" s="130"/>
      <c r="G125" s="58">
        <f t="shared" si="8"/>
        <v>0</v>
      </c>
    </row>
    <row r="126" spans="1:7" s="57" customFormat="1" ht="63.75">
      <c r="A126" s="63" t="s">
        <v>102</v>
      </c>
      <c r="B126" s="77" t="s">
        <v>101</v>
      </c>
      <c r="C126" s="63" t="s">
        <v>100</v>
      </c>
      <c r="D126" s="63"/>
      <c r="E126" s="63">
        <v>1</v>
      </c>
      <c r="F126" s="130"/>
      <c r="G126" s="58">
        <f t="shared" si="8"/>
        <v>0</v>
      </c>
    </row>
    <row r="127" spans="1:7" s="57" customFormat="1" ht="12.75">
      <c r="A127" s="63" t="s">
        <v>99</v>
      </c>
      <c r="B127" s="77" t="s">
        <v>98</v>
      </c>
      <c r="C127" s="63"/>
      <c r="D127" s="63"/>
      <c r="E127" s="63">
        <v>4</v>
      </c>
      <c r="F127" s="130"/>
      <c r="G127" s="58">
        <f t="shared" si="8"/>
        <v>0</v>
      </c>
    </row>
    <row r="128" spans="1:7" s="57" customFormat="1" ht="51">
      <c r="A128" s="63" t="s">
        <v>97</v>
      </c>
      <c r="B128" s="77" t="s">
        <v>96</v>
      </c>
      <c r="C128" s="63" t="s">
        <v>95</v>
      </c>
      <c r="D128" s="63" t="s">
        <v>94</v>
      </c>
      <c r="E128" s="63">
        <v>1</v>
      </c>
      <c r="F128" s="130"/>
      <c r="G128" s="58">
        <f t="shared" si="8"/>
        <v>0</v>
      </c>
    </row>
    <row r="129" spans="1:7" s="57" customFormat="1" ht="12.75">
      <c r="A129" s="63" t="s">
        <v>93</v>
      </c>
      <c r="B129" s="77" t="s">
        <v>92</v>
      </c>
      <c r="C129" s="63"/>
      <c r="D129" s="63"/>
      <c r="E129" s="63">
        <v>5</v>
      </c>
      <c r="F129" s="130"/>
      <c r="G129" s="58">
        <f t="shared" si="8"/>
        <v>0</v>
      </c>
    </row>
    <row r="130" spans="1:7" s="57" customFormat="1" ht="51">
      <c r="A130" s="63" t="s">
        <v>91</v>
      </c>
      <c r="B130" s="77" t="s">
        <v>90</v>
      </c>
      <c r="C130" s="63" t="s">
        <v>89</v>
      </c>
      <c r="D130" s="63"/>
      <c r="E130" s="63">
        <v>1</v>
      </c>
      <c r="F130" s="130"/>
      <c r="G130" s="58">
        <f t="shared" si="8"/>
        <v>0</v>
      </c>
    </row>
    <row r="131" spans="1:7" s="57" customFormat="1" ht="12.75">
      <c r="A131" s="63" t="s">
        <v>88</v>
      </c>
      <c r="B131" s="77" t="s">
        <v>87</v>
      </c>
      <c r="C131" s="63"/>
      <c r="D131" s="63"/>
      <c r="E131" s="63">
        <v>22</v>
      </c>
      <c r="F131" s="130"/>
      <c r="G131" s="58">
        <f t="shared" si="8"/>
        <v>0</v>
      </c>
    </row>
    <row r="132" spans="1:7" s="57" customFormat="1" ht="76.5">
      <c r="A132" s="63" t="s">
        <v>86</v>
      </c>
      <c r="B132" s="77" t="s">
        <v>85</v>
      </c>
      <c r="C132" s="63" t="s">
        <v>84</v>
      </c>
      <c r="D132" s="63" t="s">
        <v>83</v>
      </c>
      <c r="E132" s="63">
        <v>1</v>
      </c>
      <c r="F132" s="130"/>
      <c r="G132" s="58">
        <f t="shared" si="8"/>
        <v>0</v>
      </c>
    </row>
    <row r="133" spans="1:7" s="57" customFormat="1" ht="25.5">
      <c r="A133" s="63" t="s">
        <v>82</v>
      </c>
      <c r="B133" s="77" t="s">
        <v>81</v>
      </c>
      <c r="C133" s="63"/>
      <c r="D133" s="63"/>
      <c r="E133" s="63">
        <v>200</v>
      </c>
      <c r="F133" s="130"/>
      <c r="G133" s="58">
        <f t="shared" si="8"/>
        <v>0</v>
      </c>
    </row>
    <row r="134" spans="1:7" s="44" customFormat="1" ht="12.75">
      <c r="A134" s="65"/>
      <c r="B134" s="48"/>
      <c r="C134" s="47"/>
      <c r="D134" s="65"/>
      <c r="E134" s="73"/>
      <c r="F134" s="72"/>
      <c r="G134" s="71"/>
    </row>
    <row r="135" spans="1:7" s="44" customFormat="1" ht="12.75">
      <c r="A135" s="70" t="s">
        <v>80</v>
      </c>
      <c r="B135" s="69" t="s">
        <v>79</v>
      </c>
      <c r="C135" s="68"/>
      <c r="D135" s="68"/>
      <c r="E135" s="68"/>
      <c r="F135" s="67"/>
      <c r="G135" s="66"/>
    </row>
    <row r="136" spans="1:7" s="57" customFormat="1" ht="25.5">
      <c r="A136" s="63" t="s">
        <v>78</v>
      </c>
      <c r="B136" s="78" t="s">
        <v>71</v>
      </c>
      <c r="C136" s="59" t="s">
        <v>77</v>
      </c>
      <c r="D136" s="63"/>
      <c r="E136" s="63">
        <v>1</v>
      </c>
      <c r="F136" s="130"/>
      <c r="G136" s="58">
        <f>F136*E136</f>
        <v>0</v>
      </c>
    </row>
    <row r="137" spans="1:7" s="57" customFormat="1" ht="25.5">
      <c r="A137" s="63" t="s">
        <v>76</v>
      </c>
      <c r="B137" s="78" t="s">
        <v>71</v>
      </c>
      <c r="C137" s="59" t="s">
        <v>75</v>
      </c>
      <c r="D137" s="63"/>
      <c r="E137" s="63">
        <v>1</v>
      </c>
      <c r="F137" s="130"/>
      <c r="G137" s="58">
        <f>F137*E137</f>
        <v>0</v>
      </c>
    </row>
    <row r="138" spans="1:7" s="57" customFormat="1" ht="25.5">
      <c r="A138" s="63" t="s">
        <v>74</v>
      </c>
      <c r="B138" s="78" t="s">
        <v>71</v>
      </c>
      <c r="C138" s="59" t="s">
        <v>73</v>
      </c>
      <c r="D138" s="63"/>
      <c r="E138" s="63">
        <v>1</v>
      </c>
      <c r="F138" s="130"/>
      <c r="G138" s="58">
        <f>F138*E138</f>
        <v>0</v>
      </c>
    </row>
    <row r="139" spans="1:7" s="57" customFormat="1" ht="25.5">
      <c r="A139" s="63" t="s">
        <v>72</v>
      </c>
      <c r="B139" s="78" t="s">
        <v>71</v>
      </c>
      <c r="C139" s="59" t="s">
        <v>70</v>
      </c>
      <c r="D139" s="63"/>
      <c r="E139" s="63">
        <v>1</v>
      </c>
      <c r="F139" s="130"/>
      <c r="G139" s="58">
        <f>F139*E139</f>
        <v>0</v>
      </c>
    </row>
    <row r="140" spans="1:7" s="57" customFormat="1" ht="25.5">
      <c r="A140" s="63" t="s">
        <v>69</v>
      </c>
      <c r="B140" s="64" t="s">
        <v>38</v>
      </c>
      <c r="C140" s="63" t="s">
        <v>37</v>
      </c>
      <c r="D140" s="63"/>
      <c r="E140" s="63">
        <v>1</v>
      </c>
      <c r="F140" s="130"/>
      <c r="G140" s="58">
        <f>F140*E140</f>
        <v>0</v>
      </c>
    </row>
    <row r="141" spans="1:7" s="44" customFormat="1" ht="12.75">
      <c r="A141" s="65"/>
      <c r="B141" s="48"/>
      <c r="C141" s="47"/>
      <c r="D141" s="65"/>
      <c r="E141" s="73"/>
      <c r="F141" s="72"/>
      <c r="G141" s="71"/>
    </row>
    <row r="142" spans="1:7" s="44" customFormat="1" ht="12.75">
      <c r="A142" s="65"/>
      <c r="B142" s="48"/>
      <c r="C142" s="47"/>
      <c r="D142" s="65"/>
      <c r="E142" s="73"/>
      <c r="F142" s="72"/>
      <c r="G142" s="71"/>
    </row>
    <row r="143" spans="1:7" s="44" customFormat="1" ht="12.75">
      <c r="A143" s="70" t="s">
        <v>68</v>
      </c>
      <c r="B143" s="69" t="s">
        <v>67</v>
      </c>
      <c r="C143" s="68"/>
      <c r="D143" s="68"/>
      <c r="E143" s="68"/>
      <c r="F143" s="67"/>
      <c r="G143" s="66"/>
    </row>
    <row r="144" spans="1:7" s="57" customFormat="1" ht="25.5">
      <c r="A144" s="63" t="s">
        <v>66</v>
      </c>
      <c r="B144" s="64" t="s">
        <v>65</v>
      </c>
      <c r="C144" s="63" t="s">
        <v>64</v>
      </c>
      <c r="D144" s="63"/>
      <c r="E144" s="63">
        <v>2</v>
      </c>
      <c r="F144" s="130"/>
      <c r="G144" s="58">
        <f t="shared" ref="G144:G149" si="9">F144*E144</f>
        <v>0</v>
      </c>
    </row>
    <row r="145" spans="1:7" s="57" customFormat="1" ht="25.5">
      <c r="A145" s="63" t="s">
        <v>63</v>
      </c>
      <c r="B145" s="77" t="s">
        <v>62</v>
      </c>
      <c r="C145" s="63" t="s">
        <v>61</v>
      </c>
      <c r="D145" s="63"/>
      <c r="E145" s="63">
        <v>1</v>
      </c>
      <c r="F145" s="130"/>
      <c r="G145" s="58">
        <f t="shared" si="9"/>
        <v>0</v>
      </c>
    </row>
    <row r="146" spans="1:7" s="57" customFormat="1" ht="25.5">
      <c r="A146" s="63" t="s">
        <v>60</v>
      </c>
      <c r="B146" s="64" t="s">
        <v>59</v>
      </c>
      <c r="C146" s="63"/>
      <c r="D146" s="63"/>
      <c r="E146" s="63">
        <v>2</v>
      </c>
      <c r="F146" s="130"/>
      <c r="G146" s="58">
        <f t="shared" si="9"/>
        <v>0</v>
      </c>
    </row>
    <row r="147" spans="1:7" s="57" customFormat="1" ht="12.75">
      <c r="A147" s="63" t="s">
        <v>58</v>
      </c>
      <c r="B147" s="64" t="s">
        <v>57</v>
      </c>
      <c r="C147" s="63" t="s">
        <v>56</v>
      </c>
      <c r="D147" s="63"/>
      <c r="E147" s="63">
        <v>2</v>
      </c>
      <c r="F147" s="130"/>
      <c r="G147" s="58">
        <f t="shared" si="9"/>
        <v>0</v>
      </c>
    </row>
    <row r="148" spans="1:7" s="57" customFormat="1" ht="25.5">
      <c r="A148" s="63" t="s">
        <v>54</v>
      </c>
      <c r="B148" s="64" t="s">
        <v>53</v>
      </c>
      <c r="C148" s="59" t="s">
        <v>52</v>
      </c>
      <c r="D148" s="59"/>
      <c r="E148" s="59">
        <v>1</v>
      </c>
      <c r="F148" s="130"/>
      <c r="G148" s="58">
        <f t="shared" si="9"/>
        <v>0</v>
      </c>
    </row>
    <row r="149" spans="1:7" s="57" customFormat="1" ht="25.5">
      <c r="A149" s="63" t="s">
        <v>51</v>
      </c>
      <c r="B149" s="64" t="s">
        <v>50</v>
      </c>
      <c r="C149" s="63" t="s">
        <v>49</v>
      </c>
      <c r="D149" s="63"/>
      <c r="E149" s="63">
        <v>1</v>
      </c>
      <c r="F149" s="130"/>
      <c r="G149" s="58">
        <f t="shared" si="9"/>
        <v>0</v>
      </c>
    </row>
    <row r="150" spans="1:7" s="44" customFormat="1" ht="12.75">
      <c r="A150" s="65"/>
      <c r="B150" s="48"/>
      <c r="C150" s="47"/>
      <c r="D150" s="65"/>
      <c r="E150" s="73"/>
      <c r="F150" s="72"/>
      <c r="G150" s="71"/>
    </row>
    <row r="151" spans="1:7" s="44" customFormat="1" ht="12.75">
      <c r="A151" s="70" t="s">
        <v>48</v>
      </c>
      <c r="B151" s="69" t="s">
        <v>47</v>
      </c>
      <c r="C151" s="68"/>
      <c r="D151" s="68"/>
      <c r="E151" s="68"/>
      <c r="F151" s="67"/>
      <c r="G151" s="66"/>
    </row>
    <row r="152" spans="1:7" s="57" customFormat="1" ht="25.5">
      <c r="A152" s="63" t="s">
        <v>46</v>
      </c>
      <c r="B152" s="76" t="s">
        <v>45</v>
      </c>
      <c r="C152" s="63" t="s">
        <v>44</v>
      </c>
      <c r="D152" s="63"/>
      <c r="E152" s="63">
        <v>1</v>
      </c>
      <c r="F152" s="130"/>
      <c r="G152" s="58">
        <f>F152*E152</f>
        <v>0</v>
      </c>
    </row>
    <row r="153" spans="1:7" s="57" customFormat="1" ht="12.75">
      <c r="A153" s="63" t="s">
        <v>43</v>
      </c>
      <c r="B153" s="75" t="s">
        <v>338</v>
      </c>
      <c r="C153" s="74"/>
      <c r="D153" s="63"/>
      <c r="E153" s="63">
        <v>1</v>
      </c>
      <c r="F153" s="130"/>
      <c r="G153" s="58">
        <f>F153*E153</f>
        <v>0</v>
      </c>
    </row>
    <row r="154" spans="1:7" s="57" customFormat="1" ht="25.5">
      <c r="A154" s="63" t="s">
        <v>42</v>
      </c>
      <c r="B154" s="64" t="s">
        <v>334</v>
      </c>
      <c r="C154" s="61" t="s">
        <v>41</v>
      </c>
      <c r="D154" s="63"/>
      <c r="E154" s="63">
        <v>1</v>
      </c>
      <c r="F154" s="130"/>
      <c r="G154" s="58">
        <f>F154*E154</f>
        <v>0</v>
      </c>
    </row>
    <row r="155" spans="1:7" s="57" customFormat="1" ht="25.5">
      <c r="A155" s="63" t="s">
        <v>40</v>
      </c>
      <c r="B155" s="64" t="s">
        <v>26</v>
      </c>
      <c r="C155" s="63" t="s">
        <v>25</v>
      </c>
      <c r="D155" s="63"/>
      <c r="E155" s="63">
        <v>1</v>
      </c>
      <c r="F155" s="130"/>
      <c r="G155" s="58">
        <f>F155*E155</f>
        <v>0</v>
      </c>
    </row>
    <row r="156" spans="1:7" s="57" customFormat="1" ht="25.5">
      <c r="A156" s="63" t="s">
        <v>39</v>
      </c>
      <c r="B156" s="64" t="s">
        <v>38</v>
      </c>
      <c r="C156" s="63" t="s">
        <v>37</v>
      </c>
      <c r="D156" s="63"/>
      <c r="E156" s="63">
        <v>2</v>
      </c>
      <c r="F156" s="130"/>
      <c r="G156" s="58">
        <f>F156*E156</f>
        <v>0</v>
      </c>
    </row>
    <row r="157" spans="1:7" s="44" customFormat="1" ht="12.75">
      <c r="A157" s="65"/>
      <c r="B157" s="48"/>
      <c r="C157" s="47"/>
      <c r="D157" s="65"/>
      <c r="E157" s="73"/>
      <c r="F157" s="72"/>
      <c r="G157" s="71"/>
    </row>
    <row r="158" spans="1:7" s="44" customFormat="1" ht="12.75">
      <c r="A158" s="70" t="s">
        <v>36</v>
      </c>
      <c r="B158" s="69" t="s">
        <v>35</v>
      </c>
      <c r="C158" s="68"/>
      <c r="D158" s="68"/>
      <c r="E158" s="68"/>
      <c r="F158" s="67"/>
      <c r="G158" s="66"/>
    </row>
    <row r="159" spans="1:7" s="57" customFormat="1" ht="25.5">
      <c r="A159" s="63" t="s">
        <v>34</v>
      </c>
      <c r="B159" s="64" t="s">
        <v>33</v>
      </c>
      <c r="C159" s="59" t="s">
        <v>32</v>
      </c>
      <c r="D159" s="59"/>
      <c r="E159" s="63">
        <v>1</v>
      </c>
      <c r="F159" s="130"/>
      <c r="G159" s="58">
        <f t="shared" ref="G159:G163" si="10">F159*E159</f>
        <v>0</v>
      </c>
    </row>
    <row r="160" spans="1:7" s="57" customFormat="1" ht="12.75">
      <c r="A160" s="63" t="s">
        <v>31</v>
      </c>
      <c r="B160" s="64" t="s">
        <v>337</v>
      </c>
      <c r="C160" s="59"/>
      <c r="D160" s="59"/>
      <c r="E160" s="63">
        <v>1</v>
      </c>
      <c r="F160" s="130"/>
      <c r="G160" s="58">
        <f t="shared" si="10"/>
        <v>0</v>
      </c>
    </row>
    <row r="161" spans="1:7" s="57" customFormat="1" ht="63.75">
      <c r="A161" s="63" t="s">
        <v>30</v>
      </c>
      <c r="B161" s="64" t="s">
        <v>29</v>
      </c>
      <c r="C161" s="63" t="s">
        <v>28</v>
      </c>
      <c r="D161" s="63"/>
      <c r="E161" s="63">
        <v>1</v>
      </c>
      <c r="F161" s="130"/>
      <c r="G161" s="58">
        <f t="shared" si="10"/>
        <v>0</v>
      </c>
    </row>
    <row r="162" spans="1:7" s="57" customFormat="1" ht="25.5">
      <c r="A162" s="63" t="s">
        <v>27</v>
      </c>
      <c r="B162" s="64" t="s">
        <v>26</v>
      </c>
      <c r="C162" s="63" t="s">
        <v>25</v>
      </c>
      <c r="D162" s="63"/>
      <c r="E162" s="63">
        <v>1</v>
      </c>
      <c r="F162" s="130"/>
      <c r="G162" s="58">
        <f t="shared" si="10"/>
        <v>0</v>
      </c>
    </row>
    <row r="163" spans="1:7" s="57" customFormat="1" ht="38.25">
      <c r="A163" s="63" t="s">
        <v>24</v>
      </c>
      <c r="B163" s="62" t="s">
        <v>23</v>
      </c>
      <c r="C163" s="61" t="s">
        <v>22</v>
      </c>
      <c r="D163" s="60" t="s">
        <v>21</v>
      </c>
      <c r="E163" s="59">
        <v>1</v>
      </c>
      <c r="F163" s="132"/>
      <c r="G163" s="58">
        <f t="shared" si="10"/>
        <v>0</v>
      </c>
    </row>
    <row r="164" spans="1:7" s="44" customFormat="1" ht="21.75" customHeight="1">
      <c r="A164" s="56"/>
      <c r="B164" s="48"/>
      <c r="C164" s="55"/>
      <c r="D164" s="55"/>
      <c r="E164" s="47"/>
      <c r="F164" s="46"/>
      <c r="G164" s="45"/>
    </row>
    <row r="165" spans="1:7" s="44" customFormat="1" ht="15.95" customHeight="1">
      <c r="A165" s="137"/>
      <c r="B165" s="142" t="s">
        <v>342</v>
      </c>
      <c r="C165" s="138"/>
      <c r="D165" s="138"/>
      <c r="E165" s="139"/>
      <c r="F165" s="140"/>
      <c r="G165" s="141"/>
    </row>
    <row r="166" spans="1:7" s="44" customFormat="1" ht="15.95" customHeight="1">
      <c r="A166" s="143"/>
      <c r="B166" s="135"/>
      <c r="C166" s="59"/>
      <c r="D166" s="59"/>
      <c r="E166" s="63"/>
      <c r="F166" s="144"/>
      <c r="G166" s="58"/>
    </row>
    <row r="167" spans="1:7" s="44" customFormat="1" ht="15.95" customHeight="1">
      <c r="A167" s="143"/>
      <c r="B167" s="135"/>
      <c r="C167" s="59"/>
      <c r="D167" s="59"/>
      <c r="E167" s="63"/>
      <c r="F167" s="144"/>
      <c r="G167" s="58"/>
    </row>
    <row r="168" spans="1:7" s="44" customFormat="1" ht="15.95" customHeight="1">
      <c r="A168" s="143"/>
      <c r="B168" s="135"/>
      <c r="C168" s="59"/>
      <c r="D168" s="59"/>
      <c r="E168" s="63"/>
      <c r="F168" s="144"/>
      <c r="G168" s="58"/>
    </row>
    <row r="169" spans="1:7" s="44" customFormat="1" ht="15.95" customHeight="1">
      <c r="A169" s="143"/>
      <c r="B169" s="136"/>
      <c r="C169" s="59"/>
      <c r="D169" s="59"/>
      <c r="E169" s="63"/>
      <c r="F169" s="144"/>
      <c r="G169" s="58"/>
    </row>
    <row r="170" spans="1:7" s="44" customFormat="1" ht="13.5" thickBot="1">
      <c r="A170" s="56"/>
      <c r="B170" s="134"/>
      <c r="C170" s="55"/>
      <c r="D170" s="55"/>
      <c r="E170" s="47"/>
      <c r="F170" s="46"/>
      <c r="G170" s="45"/>
    </row>
    <row r="171" spans="1:7" s="44" customFormat="1" ht="13.5" thickBot="1">
      <c r="A171" s="43"/>
      <c r="B171" s="54" t="s">
        <v>20</v>
      </c>
      <c r="C171" s="51"/>
      <c r="D171" s="51"/>
      <c r="E171" s="51"/>
      <c r="F171" s="49"/>
      <c r="G171" s="45"/>
    </row>
    <row r="172" spans="1:7" s="44" customFormat="1" ht="69.75" customHeight="1" thickBot="1">
      <c r="A172" s="43"/>
      <c r="B172" s="53" t="s">
        <v>19</v>
      </c>
      <c r="C172" s="52"/>
      <c r="D172" s="51"/>
      <c r="E172" s="50"/>
      <c r="F172" s="49"/>
      <c r="G172" s="45"/>
    </row>
    <row r="173" spans="1:7" s="44" customFormat="1" ht="12.75">
      <c r="A173" s="43"/>
      <c r="B173" s="48"/>
      <c r="C173" s="47"/>
      <c r="D173" s="47"/>
      <c r="E173" s="47"/>
      <c r="F173" s="46"/>
      <c r="G173" s="45"/>
    </row>
    <row r="174" spans="1:7" s="21" customFormat="1" ht="12.75" hidden="1">
      <c r="A174" s="43"/>
      <c r="B174" s="42" t="s">
        <v>18</v>
      </c>
      <c r="C174" s="41"/>
      <c r="D174" s="41"/>
      <c r="E174" s="41"/>
      <c r="F174" s="40"/>
      <c r="G174" s="39">
        <f>SUM(G10:G173)</f>
        <v>0</v>
      </c>
    </row>
    <row r="175" spans="1:7" s="21" customFormat="1" ht="14.25" customHeight="1" thickBot="1">
      <c r="A175" s="23"/>
      <c r="B175" s="38"/>
      <c r="C175" s="37"/>
      <c r="D175" s="37"/>
      <c r="E175" s="37"/>
      <c r="F175" s="36"/>
      <c r="G175" s="35"/>
    </row>
    <row r="176" spans="1:7" s="21" customFormat="1" ht="26.25" customHeight="1">
      <c r="A176" s="33"/>
      <c r="B176" s="34" t="s">
        <v>17</v>
      </c>
      <c r="C176" s="33"/>
      <c r="D176" s="33"/>
      <c r="E176" s="33"/>
      <c r="F176" s="33"/>
      <c r="G176" s="32"/>
    </row>
    <row r="177" spans="1:7" s="21" customFormat="1" ht="12" customHeight="1">
      <c r="A177" s="30"/>
      <c r="B177" s="31"/>
      <c r="C177" s="30"/>
      <c r="D177" s="30"/>
      <c r="E177" s="30"/>
      <c r="F177" s="30"/>
      <c r="G177" s="29"/>
    </row>
    <row r="178" spans="1:7" s="21" customFormat="1" ht="21.75" customHeight="1">
      <c r="A178" s="27"/>
      <c r="B178" s="28" t="s">
        <v>16</v>
      </c>
      <c r="C178" s="27"/>
      <c r="D178" s="27"/>
      <c r="E178" s="27"/>
      <c r="F178" s="27"/>
      <c r="G178" s="26">
        <f>G12+G13+G16+G17+G18+G19+G20+G21+G22+G23+G27+G28+G29+G32+G33+G34+G35+G38+G39+G40+G43+G44+G47+G48+G51+G52+G55+G56+G59+G60+G62+G64+G65+G66+G69+G70+G71+G72+G73+G74+G76+G81+G84+G85+G88+G89+G90+G91+G95+G98+G99+G101+G102+G103+G105+G106+G107+G108+G109+G111+G112+G115+G118+G119+G120+G121+G122+G123+G124+G125+G126+G127+G128+G129+G130+G131+G132+G133+G136+G137+G138+G139+G140+G144+G145+G146+G147+G148+G152+G155+G156+G159+G161+G162+G163+G63+G100+G104+G160+G153+G154+G149+G110+G75+G61</f>
        <v>0</v>
      </c>
    </row>
    <row r="179" spans="1:7" s="21" customFormat="1" ht="21.75" customHeight="1">
      <c r="A179" s="27"/>
      <c r="B179" s="28" t="s">
        <v>15</v>
      </c>
      <c r="C179" s="27"/>
      <c r="D179" s="27"/>
      <c r="E179" s="27"/>
      <c r="F179" s="27"/>
      <c r="G179" s="133"/>
    </row>
    <row r="180" spans="1:7" s="21" customFormat="1" ht="19.5">
      <c r="A180" s="25"/>
      <c r="B180" s="24" t="s">
        <v>14</v>
      </c>
      <c r="C180" s="23"/>
      <c r="D180" s="23"/>
      <c r="E180" s="23"/>
      <c r="F180" s="22"/>
      <c r="G180" s="26">
        <f>G178+G179</f>
        <v>0</v>
      </c>
    </row>
    <row r="181" spans="1:7" ht="20.25">
      <c r="A181" s="5" t="s">
        <v>13</v>
      </c>
      <c r="B181" s="1"/>
      <c r="G181" s="3"/>
    </row>
    <row r="182" spans="1:7" ht="9.75" customHeight="1">
      <c r="A182" s="5"/>
      <c r="B182" s="1"/>
      <c r="G182" s="3"/>
    </row>
    <row r="183" spans="1:7" ht="18.75" customHeight="1">
      <c r="A183" s="15"/>
      <c r="B183" s="20"/>
      <c r="G183" s="3"/>
    </row>
    <row r="184" spans="1:7" ht="9.75" customHeight="1" thickBot="1">
      <c r="A184" s="5"/>
      <c r="B184" s="1"/>
      <c r="G184" s="3"/>
    </row>
    <row r="185" spans="1:7" ht="21" customHeight="1" thickBot="1">
      <c r="A185" s="18"/>
      <c r="B185" s="19" t="s">
        <v>12</v>
      </c>
      <c r="C185" s="6"/>
      <c r="D185" s="6"/>
      <c r="E185" s="6"/>
      <c r="F185" s="7"/>
      <c r="G185" s="7"/>
    </row>
    <row r="186" spans="1:7" ht="11.25" customHeight="1">
      <c r="A186" s="18"/>
      <c r="B186" s="17"/>
      <c r="C186" s="6"/>
      <c r="D186" s="6"/>
      <c r="E186" s="6"/>
      <c r="F186" s="7"/>
      <c r="G186" s="7"/>
    </row>
    <row r="187" spans="1:7" ht="15.75" customHeight="1">
      <c r="A187" s="6" t="s">
        <v>1</v>
      </c>
      <c r="B187" s="16" t="s">
        <v>11</v>
      </c>
      <c r="C187" s="6"/>
      <c r="D187" s="6"/>
      <c r="E187" s="6"/>
      <c r="F187" s="6"/>
      <c r="G187" s="7"/>
    </row>
    <row r="188" spans="1:7" ht="15.75" customHeight="1">
      <c r="A188" s="6" t="s">
        <v>1</v>
      </c>
      <c r="B188" s="16" t="s">
        <v>10</v>
      </c>
      <c r="C188" s="6"/>
      <c r="D188" s="6"/>
      <c r="E188" s="6"/>
      <c r="F188" s="6"/>
      <c r="G188" s="7"/>
    </row>
    <row r="189" spans="1:7" ht="15.75" customHeight="1">
      <c r="A189" s="6" t="s">
        <v>1</v>
      </c>
      <c r="B189" s="16" t="s">
        <v>9</v>
      </c>
      <c r="C189" s="6"/>
      <c r="D189" s="6"/>
      <c r="E189" s="6"/>
      <c r="F189" s="6"/>
      <c r="G189" s="7"/>
    </row>
    <row r="190" spans="1:7" ht="15.75" customHeight="1">
      <c r="A190" s="6" t="s">
        <v>1</v>
      </c>
      <c r="B190" s="16" t="s">
        <v>8</v>
      </c>
      <c r="C190" s="6"/>
      <c r="D190" s="6"/>
      <c r="E190" s="6"/>
      <c r="F190" s="6"/>
      <c r="G190" s="7"/>
    </row>
    <row r="191" spans="1:7" ht="15.75" customHeight="1">
      <c r="A191" s="6" t="s">
        <v>1</v>
      </c>
      <c r="B191" s="16" t="s">
        <v>7</v>
      </c>
      <c r="C191" s="6"/>
      <c r="D191" s="6"/>
      <c r="E191" s="6"/>
      <c r="F191" s="6"/>
      <c r="G191" s="7"/>
    </row>
    <row r="192" spans="1:7" ht="15.75" customHeight="1">
      <c r="A192" s="6" t="s">
        <v>1</v>
      </c>
      <c r="B192" s="16" t="s">
        <v>6</v>
      </c>
      <c r="C192" s="6"/>
      <c r="D192" s="6"/>
      <c r="E192" s="6"/>
      <c r="F192" s="6"/>
      <c r="G192" s="7"/>
    </row>
    <row r="193" spans="1:7" ht="15.75" customHeight="1">
      <c r="A193" s="6" t="s">
        <v>1</v>
      </c>
      <c r="B193" s="16" t="s">
        <v>5</v>
      </c>
      <c r="C193" s="6"/>
      <c r="D193" s="6"/>
      <c r="E193" s="6"/>
      <c r="F193" s="6"/>
      <c r="G193" s="7"/>
    </row>
    <row r="194" spans="1:7" ht="15.75" customHeight="1">
      <c r="A194" s="6" t="s">
        <v>1</v>
      </c>
      <c r="B194" s="16" t="s">
        <v>4</v>
      </c>
      <c r="C194" s="6"/>
      <c r="D194" s="6"/>
      <c r="E194" s="6"/>
      <c r="F194" s="6"/>
      <c r="G194" s="7"/>
    </row>
    <row r="195" spans="1:7" ht="15.75" customHeight="1">
      <c r="A195" s="6" t="s">
        <v>1</v>
      </c>
      <c r="B195" s="16" t="s">
        <v>3</v>
      </c>
      <c r="C195" s="6"/>
      <c r="D195" s="6"/>
      <c r="E195" s="6"/>
      <c r="F195" s="6"/>
      <c r="G195" s="7"/>
    </row>
    <row r="196" spans="1:7" ht="15.75" customHeight="1">
      <c r="A196" s="6" t="s">
        <v>1</v>
      </c>
      <c r="B196" s="16" t="s">
        <v>2</v>
      </c>
      <c r="C196" s="6"/>
      <c r="D196" s="6"/>
      <c r="E196" s="6"/>
      <c r="F196" s="6"/>
      <c r="G196" s="7"/>
    </row>
    <row r="197" spans="1:7" ht="15.75" customHeight="1">
      <c r="A197" s="6" t="s">
        <v>1</v>
      </c>
      <c r="B197" s="16" t="s">
        <v>0</v>
      </c>
      <c r="C197" s="6"/>
      <c r="D197" s="6"/>
      <c r="E197" s="6"/>
      <c r="F197" s="6"/>
      <c r="G197" s="7"/>
    </row>
    <row r="198" spans="1:7" ht="15.75" customHeight="1">
      <c r="A198" s="6"/>
      <c r="B198" s="16"/>
      <c r="C198" s="6"/>
      <c r="D198" s="6"/>
      <c r="E198" s="6"/>
      <c r="F198" s="6"/>
      <c r="G198" s="7"/>
    </row>
    <row r="199" spans="1:7" ht="12.75" customHeight="1">
      <c r="A199" s="10"/>
      <c r="B199" s="9"/>
      <c r="C199" s="6"/>
      <c r="D199" s="6"/>
      <c r="E199" s="6"/>
      <c r="F199" s="7"/>
      <c r="G199" s="6"/>
    </row>
    <row r="200" spans="1:7" ht="14.25" customHeight="1">
      <c r="A200" s="10"/>
      <c r="B200" s="14"/>
      <c r="C200" s="13"/>
      <c r="D200" s="6"/>
      <c r="E200" s="6"/>
      <c r="F200" s="7"/>
      <c r="G200" s="6"/>
    </row>
    <row r="201" spans="1:7" ht="14.25" customHeight="1">
      <c r="A201" s="10"/>
      <c r="B201" s="12"/>
      <c r="C201" s="11"/>
      <c r="D201" s="6"/>
      <c r="E201" s="6"/>
      <c r="F201" s="7"/>
      <c r="G201" s="6"/>
    </row>
    <row r="202" spans="1:7" ht="14.25" customHeight="1">
      <c r="A202" s="10"/>
      <c r="B202" s="9"/>
      <c r="C202" s="8"/>
      <c r="D202" s="6"/>
      <c r="E202" s="6"/>
      <c r="F202" s="7"/>
      <c r="G202" s="6"/>
    </row>
    <row r="203" spans="1:7" ht="22.5" customHeight="1">
      <c r="A203" s="5"/>
      <c r="B203" s="1"/>
      <c r="G203" s="3"/>
    </row>
    <row r="204" spans="1:7" ht="22.5" customHeight="1">
      <c r="A204" s="5"/>
      <c r="B204" s="1"/>
      <c r="G204" s="3"/>
    </row>
    <row r="205" spans="1:7" ht="22.5" customHeight="1">
      <c r="A205" s="5"/>
      <c r="B205" s="1"/>
      <c r="G205" s="3"/>
    </row>
    <row r="206" spans="1:7" ht="22.5" customHeight="1">
      <c r="A206" s="5"/>
      <c r="B206" s="1"/>
      <c r="G206" s="3"/>
    </row>
    <row r="207" spans="1:7" ht="22.5" customHeight="1">
      <c r="A207" s="5"/>
      <c r="B207" s="1"/>
      <c r="G207" s="3"/>
    </row>
    <row r="208" spans="1:7" ht="22.5" customHeight="1">
      <c r="A208" s="5"/>
      <c r="B208" s="1"/>
      <c r="G208" s="3"/>
    </row>
    <row r="209" spans="1:7" ht="22.5" customHeight="1">
      <c r="A209" s="5"/>
      <c r="B209" s="1"/>
      <c r="G209" s="3"/>
    </row>
    <row r="210" spans="1:7" ht="22.5" customHeight="1">
      <c r="A210" s="5"/>
      <c r="B210" s="1"/>
      <c r="G210" s="3"/>
    </row>
    <row r="211" spans="1:7" ht="22.5" customHeight="1">
      <c r="A211" s="5"/>
      <c r="B211" s="1"/>
      <c r="G211" s="3"/>
    </row>
    <row r="212" spans="1:7" ht="22.5" customHeight="1">
      <c r="A212" s="5"/>
      <c r="B212" s="1"/>
      <c r="G212" s="3"/>
    </row>
    <row r="213" spans="1:7" ht="22.5" customHeight="1">
      <c r="A213" s="5"/>
      <c r="B213" s="1"/>
      <c r="G213" s="3"/>
    </row>
    <row r="214" spans="1:7" s="3" customFormat="1"/>
    <row r="215" spans="1:7">
      <c r="A215" s="1"/>
      <c r="B215" s="1"/>
      <c r="C215" s="1"/>
      <c r="D215" s="1"/>
      <c r="E215" s="1"/>
      <c r="F215" s="1"/>
      <c r="G215" s="1"/>
    </row>
    <row r="216" spans="1:7">
      <c r="A216" s="1"/>
      <c r="B216" s="1"/>
      <c r="C216" s="1"/>
      <c r="D216" s="1"/>
      <c r="E216" s="1"/>
      <c r="F216" s="1"/>
      <c r="G216" s="1"/>
    </row>
    <row r="217" spans="1:7">
      <c r="A217" s="1"/>
      <c r="B217" s="1"/>
      <c r="C217" s="1"/>
      <c r="D217" s="1"/>
      <c r="E217" s="1"/>
      <c r="F217" s="1"/>
      <c r="G217" s="1"/>
    </row>
    <row r="218" spans="1:7">
      <c r="A218" s="1"/>
      <c r="B218" s="1"/>
      <c r="C218" s="1"/>
      <c r="D218" s="1"/>
      <c r="E218" s="1"/>
      <c r="F218" s="1"/>
      <c r="G218" s="1"/>
    </row>
    <row r="219" spans="1:7">
      <c r="A219" s="1"/>
      <c r="B219" s="1"/>
      <c r="C219" s="1"/>
      <c r="D219" s="1"/>
      <c r="E219" s="1"/>
      <c r="F219" s="1"/>
      <c r="G219" s="1"/>
    </row>
    <row r="220" spans="1:7">
      <c r="A220" s="1"/>
      <c r="B220" s="1"/>
      <c r="C220" s="1"/>
      <c r="D220" s="1"/>
      <c r="E220" s="1"/>
      <c r="F220" s="1"/>
      <c r="G220" s="1"/>
    </row>
    <row r="221" spans="1:7">
      <c r="A221" s="1"/>
      <c r="B221" s="1"/>
      <c r="C221" s="1"/>
      <c r="D221" s="1"/>
      <c r="E221" s="1"/>
      <c r="F221" s="1"/>
      <c r="G221" s="1"/>
    </row>
    <row r="222" spans="1:7">
      <c r="A222" s="1"/>
      <c r="B222" s="1"/>
      <c r="C222" s="1"/>
      <c r="D222" s="1"/>
      <c r="E222" s="1"/>
      <c r="F222" s="1"/>
      <c r="G222" s="1"/>
    </row>
    <row r="223" spans="1:7">
      <c r="A223" s="1"/>
      <c r="B223" s="1"/>
      <c r="C223" s="1"/>
      <c r="D223" s="1"/>
      <c r="E223" s="1"/>
      <c r="F223" s="1"/>
      <c r="G223" s="1"/>
    </row>
    <row r="224" spans="1:7">
      <c r="A224" s="1"/>
      <c r="B224" s="1"/>
      <c r="C224" s="1"/>
      <c r="D224" s="1"/>
      <c r="E224" s="1"/>
      <c r="F224" s="1"/>
      <c r="G224" s="1"/>
    </row>
    <row r="225" s="1" customFormat="1"/>
    <row r="226" s="1" customFormat="1"/>
    <row r="227" s="1" customFormat="1"/>
    <row r="228" s="1" customFormat="1"/>
    <row r="229" s="1" customFormat="1"/>
    <row r="230" s="1" customFormat="1"/>
    <row r="231" s="1" customFormat="1"/>
    <row r="232" s="1" customFormat="1"/>
    <row r="233" s="1" customFormat="1"/>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Uznatelné a neuznatelné výdaje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Karel Pilař</dc:creator>
  <cp:lastModifiedBy>Martin Polák</cp:lastModifiedBy>
  <dcterms:created xsi:type="dcterms:W3CDTF">2024-02-21T14:51:51Z</dcterms:created>
  <dcterms:modified xsi:type="dcterms:W3CDTF">2025-10-13T06:54:12Z</dcterms:modified>
</cp:coreProperties>
</file>